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hidePivotFieldList="1"/>
  <mc:AlternateContent xmlns:mc="http://schemas.openxmlformats.org/markup-compatibility/2006">
    <mc:Choice Requires="x15">
      <x15ac:absPath xmlns:x15ac="http://schemas.microsoft.com/office/spreadsheetml/2010/11/ac" url="/Users/ekaterinaseveleva/Downloads/"/>
    </mc:Choice>
  </mc:AlternateContent>
  <xr:revisionPtr revIDLastSave="0" documentId="13_ncr:1_{A54479E1-C52C-6A4C-AEFF-14AED3CE7D6A}" xr6:coauthVersionLast="45" xr6:coauthVersionMax="45" xr10:uidLastSave="{00000000-0000-0000-0000-000000000000}"/>
  <bookViews>
    <workbookView xWindow="940" yWindow="460" windowWidth="28800" windowHeight="16120" activeTab="3" xr2:uid="{00000000-000D-0000-FFFF-FFFF00000000}"/>
  </bookViews>
  <sheets>
    <sheet name="BP Raw Am" sheetId="1" r:id="rId1"/>
    <sheet name="DL Raw Am" sheetId="7" r:id="rId2"/>
    <sheet name="Biceps Am" sheetId="8" r:id="rId3"/>
    <sheet name="Powersport Am" sheetId="9" r:id="rId4"/>
    <sheet name="Пермский период (5)" sheetId="10" r:id="rId5"/>
    <sheet name="BP Raw Pro" sheetId="5" r:id="rId6"/>
    <sheet name="BP Soft Pro" sheetId="6" r:id="rId7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3" i="10" l="1"/>
  <c r="M71" i="10"/>
  <c r="M70" i="10"/>
  <c r="M69" i="10"/>
  <c r="M68" i="10"/>
  <c r="M67" i="10"/>
  <c r="M66" i="10"/>
  <c r="M65" i="10"/>
  <c r="M64" i="10"/>
  <c r="M63" i="10"/>
  <c r="M61" i="10"/>
  <c r="M60" i="10"/>
  <c r="M59" i="10"/>
  <c r="M58" i="10"/>
  <c r="M57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12" i="8"/>
  <c r="M11" i="8"/>
  <c r="M10" i="8"/>
  <c r="M9" i="8"/>
  <c r="M8" i="8"/>
  <c r="M7" i="8"/>
  <c r="M6" i="8"/>
  <c r="M5" i="8"/>
  <c r="M4" i="8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4" i="6"/>
  <c r="M7" i="5"/>
  <c r="M6" i="5"/>
  <c r="M5" i="5"/>
  <c r="M4" i="5"/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</calcChain>
</file>

<file path=xl/sharedStrings.xml><?xml version="1.0" encoding="utf-8"?>
<sst xmlns="http://schemas.openxmlformats.org/spreadsheetml/2006/main" count="508" uniqueCount="128">
  <si>
    <t>"ПЕРМСКИЙ ПЕРИОД VI" - 2 этап. 05.12.2020.</t>
  </si>
  <si>
    <t>Место</t>
  </si>
  <si>
    <t>В/К</t>
  </si>
  <si>
    <t>ФИО</t>
  </si>
  <si>
    <t>Команда</t>
  </si>
  <si>
    <t>Вес</t>
  </si>
  <si>
    <t>Шварц</t>
  </si>
  <si>
    <t>Попытки</t>
  </si>
  <si>
    <t>Рез-тат</t>
  </si>
  <si>
    <t>Сарапульцева Юлия</t>
  </si>
  <si>
    <t>Ерофеева Елена</t>
  </si>
  <si>
    <t>Energy Fitness (Пермь)</t>
  </si>
  <si>
    <t>Ларкова Анастасия</t>
  </si>
  <si>
    <t>Березники (Пермский край)</t>
  </si>
  <si>
    <t>Лукиных Екатерина</t>
  </si>
  <si>
    <t>Пермь</t>
  </si>
  <si>
    <t>Гаджиева Людмила</t>
  </si>
  <si>
    <t>М2</t>
  </si>
  <si>
    <t>Шефер Ирина</t>
  </si>
  <si>
    <t>М3</t>
  </si>
  <si>
    <t>Богатырь (Пермь)</t>
  </si>
  <si>
    <t>Аптуков Дамир</t>
  </si>
  <si>
    <t>п. Уральский (Пермский край)</t>
  </si>
  <si>
    <t>Васильев Максим</t>
  </si>
  <si>
    <t>Кизел (Пермский край)</t>
  </si>
  <si>
    <t>Павлов Егор</t>
  </si>
  <si>
    <t>Наймушин Данил</t>
  </si>
  <si>
    <t>Чайковский (Пермский край)</t>
  </si>
  <si>
    <t>Климов Евгений</t>
  </si>
  <si>
    <t>Туров Артем</t>
  </si>
  <si>
    <t>Верещагино (Пермский край)</t>
  </si>
  <si>
    <t>Савин Александр</t>
  </si>
  <si>
    <t>Губаха (Пермский край)</t>
  </si>
  <si>
    <t>Филозопов Александр</t>
  </si>
  <si>
    <t>Хисматулин Марат</t>
  </si>
  <si>
    <t>Шелякин Савелий</t>
  </si>
  <si>
    <t>Васёв Даниил</t>
  </si>
  <si>
    <t>Политов Сергей</t>
  </si>
  <si>
    <t>Чертков Владислав</t>
  </si>
  <si>
    <t>5KFit (Пермь)</t>
  </si>
  <si>
    <t>Аксёнов Роман</t>
  </si>
  <si>
    <t>Жуков Алексей</t>
  </si>
  <si>
    <t>Сячин Антон</t>
  </si>
  <si>
    <t>New Star (Пермь)</t>
  </si>
  <si>
    <t>Мерзляков Андрей</t>
  </si>
  <si>
    <t>М1</t>
  </si>
  <si>
    <t>Ихсанов Роман</t>
  </si>
  <si>
    <t>Фарвазов Валерий</t>
  </si>
  <si>
    <t>Федотов Дмитрий</t>
  </si>
  <si>
    <t>Максимов Андрей</t>
  </si>
  <si>
    <t>Южаков Сергей</t>
  </si>
  <si>
    <t>Смертин Александр</t>
  </si>
  <si>
    <t>Сидельников Андрей</t>
  </si>
  <si>
    <t>М4</t>
  </si>
  <si>
    <t>Постников Андрей</t>
  </si>
  <si>
    <t>Машанов Егор</t>
  </si>
  <si>
    <t>Кургульский Денис</t>
  </si>
  <si>
    <t>Нытва (Пермский край)</t>
  </si>
  <si>
    <t>Грэй Алексей</t>
  </si>
  <si>
    <t>Платонов Денис</t>
  </si>
  <si>
    <t>DriveFitness (Пермь)</t>
  </si>
  <si>
    <t>Дидковский Юрий</t>
  </si>
  <si>
    <t>Косков Сергей</t>
  </si>
  <si>
    <t>М5</t>
  </si>
  <si>
    <t>Крутиков Алексей</t>
  </si>
  <si>
    <t>Серёгин Семён</t>
  </si>
  <si>
    <t>Балабанов Павел</t>
  </si>
  <si>
    <t>Бозин Анатолий</t>
  </si>
  <si>
    <t>Тимофеев Антон</t>
  </si>
  <si>
    <t>Ветров Виктор</t>
  </si>
  <si>
    <t>Пеяс Станислав</t>
  </si>
  <si>
    <t>Alex Fitness (Березники, Пермский край)</t>
  </si>
  <si>
    <t>Соликамск (Пермский край)</t>
  </si>
  <si>
    <t>Петров Владимир</t>
  </si>
  <si>
    <t>Курбатова Екатерина</t>
  </si>
  <si>
    <t>Коркодинова Ольга</t>
  </si>
  <si>
    <t>Масленникова Татьяна</t>
  </si>
  <si>
    <t>Долина Варвара</t>
  </si>
  <si>
    <t>Шестаков Алексей</t>
  </si>
  <si>
    <t>Гармония (Чернушка, Пермский край)</t>
  </si>
  <si>
    <t>Клюев Константин</t>
  </si>
  <si>
    <t>Вшивков Кирилл</t>
  </si>
  <si>
    <t>Усенко Ян</t>
  </si>
  <si>
    <t>Усанин Михаил</t>
  </si>
  <si>
    <t>Шафиев Марат</t>
  </si>
  <si>
    <t>Горнозаводск (Пермский край)</t>
  </si>
  <si>
    <t>Зямилов Александр</t>
  </si>
  <si>
    <t>Магочкин Антон</t>
  </si>
  <si>
    <t>Заитов Ралиф</t>
  </si>
  <si>
    <t>Карасёв Владислав</t>
  </si>
  <si>
    <t>Сарапульцев Вадим</t>
  </si>
  <si>
    <t>Сабирзянов Дамир</t>
  </si>
  <si>
    <t>Energy (Пермь)</t>
  </si>
  <si>
    <t>Лобанов Роман</t>
  </si>
  <si>
    <t>Литвинчук Виктор</t>
  </si>
  <si>
    <t>Колясников Кирилл</t>
  </si>
  <si>
    <t>Краснокамск (Пермский край)</t>
  </si>
  <si>
    <t>Разиньков Георгий</t>
  </si>
  <si>
    <t>Пауэрспорт</t>
  </si>
  <si>
    <t>Жим стоя</t>
  </si>
  <si>
    <t>На Бицепс</t>
  </si>
  <si>
    <t>Андеграунд (Кунгур)</t>
  </si>
  <si>
    <t>ММА-Центр</t>
  </si>
  <si>
    <t>Петрофф-сила</t>
  </si>
  <si>
    <t>Монолит</t>
  </si>
  <si>
    <t>Медлайф</t>
  </si>
  <si>
    <t>Платформа</t>
  </si>
  <si>
    <t>ГК-Атлант</t>
  </si>
  <si>
    <t>-</t>
  </si>
  <si>
    <t>М4PRO</t>
  </si>
  <si>
    <t>Клуб Легион</t>
  </si>
  <si>
    <t>ЮНИПРО</t>
  </si>
  <si>
    <t>Жим лёжа. АМТ+PRO. Женщины. Мужчины.</t>
  </si>
  <si>
    <t xml:space="preserve">Становая тяга. АМТ. Муж + Жен.                           </t>
  </si>
  <si>
    <t xml:space="preserve">Бицепс. Жен+Муж.                                                     </t>
  </si>
  <si>
    <t>Очки</t>
  </si>
  <si>
    <t>Дата рождения</t>
  </si>
  <si>
    <t>возрастная группа</t>
  </si>
  <si>
    <t>O</t>
  </si>
  <si>
    <t xml:space="preserve">O </t>
  </si>
  <si>
    <t>OPRO</t>
  </si>
  <si>
    <t>OPROСофт</t>
  </si>
  <si>
    <t>T</t>
  </si>
  <si>
    <t>J</t>
  </si>
  <si>
    <t>j</t>
  </si>
  <si>
    <t>№</t>
  </si>
  <si>
    <t>Жим</t>
  </si>
  <si>
    <t>Тяга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</si>
</sst>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.0000"/>
    <numFmt numFmtId="166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rgb="FFFF0000"/>
      <name val="Copperplate"/>
      <family val="1"/>
    </font>
    <font>
      <b/>
      <sz val="11"/>
      <name val="Calibri"/>
      <family val="2"/>
      <charset val="204"/>
      <scheme val="minor"/>
    </font>
    <font>
      <b/>
      <sz val="11"/>
      <color rgb="FF482FFF"/>
      <name val="Calibri"/>
      <family val="2"/>
      <charset val="204"/>
      <scheme val="minor"/>
    </font>
    <font>
      <b/>
      <sz val="10"/>
      <color rgb="FFFF0000"/>
      <name val="Copperplate"/>
      <family val="1"/>
    </font>
    <font>
      <b/>
      <sz val="10"/>
      <name val="Copperplate"/>
      <family val="1"/>
    </font>
    <font>
      <sz val="9"/>
      <name val="Copperplate"/>
      <family val="1"/>
    </font>
    <font>
      <b/>
      <sz val="9"/>
      <name val="Copperplate"/>
      <family val="1"/>
    </font>
    <font>
      <b/>
      <sz val="9"/>
      <name val="Copperplate"/>
      <family val="1"/>
    </font>
    <font>
      <sz val="11"/>
      <color rgb="FF482FFF"/>
      <name val="Calibri"/>
      <family val="2"/>
      <charset val="204"/>
      <scheme val="minor"/>
    </font>
    <font>
      <sz val="10"/>
      <name val="Copperplate"/>
      <family val="1"/>
    </font>
    <font>
      <b/>
      <sz val="10"/>
      <color rgb="FFFF0000"/>
      <name val="Copperplate"/>
      <family val="1"/>
    </font>
    <font>
      <strike/>
      <sz val="9"/>
      <color rgb="FFFF0000"/>
      <name val="Copperplate"/>
      <family val="1"/>
    </font>
    <font>
      <sz val="11"/>
      <name val="Calibri"/>
      <family val="2"/>
      <charset val="204"/>
      <scheme val="minor"/>
    </font>
    <font>
      <b/>
      <sz val="10"/>
      <name val="Copperplat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14" fontId="8" fillId="0" borderId="13" xfId="0" applyNumberFormat="1" applyFont="1" applyFill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65" fontId="11" fillId="0" borderId="13" xfId="0" applyNumberFormat="1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66" fontId="15" fillId="0" borderId="17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66" fontId="15" fillId="0" borderId="17" xfId="0" applyNumberFormat="1" applyFont="1" applyBorder="1" applyAlignment="1">
      <alignment horizontal="center" vertical="center"/>
    </xf>
    <xf numFmtId="166" fontId="15" fillId="0" borderId="18" xfId="0" applyNumberFormat="1" applyFont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6" xfId="0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1" applyNumberFormat="1" applyFont="1" applyBorder="1" applyAlignment="1">
      <alignment horizontal="center" vertical="center"/>
    </xf>
    <xf numFmtId="2" fontId="0" fillId="0" borderId="6" xfId="0" applyNumberFormat="1" applyBorder="1"/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zoomScale="90" zoomScaleNormal="90" workbookViewId="0">
      <selection activeCell="A43" sqref="A43:XFD73"/>
    </sheetView>
  </sheetViews>
  <sheetFormatPr baseColWidth="10" defaultColWidth="8.83203125" defaultRowHeight="15" x14ac:dyDescent="0.2"/>
  <cols>
    <col min="1" max="1" width="6.33203125" style="16" customWidth="1"/>
    <col min="2" max="2" width="7.5" style="17" customWidth="1"/>
    <col min="3" max="3" width="26.1640625" style="18" customWidth="1"/>
    <col min="4" max="4" width="11.5" style="17" customWidth="1"/>
    <col min="5" max="5" width="27" style="17" customWidth="1"/>
    <col min="6" max="6" width="10.6640625" style="19" customWidth="1"/>
    <col min="7" max="7" width="8.1640625" style="20" customWidth="1"/>
    <col min="8" max="8" width="9.83203125" style="19" customWidth="1"/>
    <col min="9" max="9" width="8.5" style="16" customWidth="1"/>
    <col min="10" max="10" width="7.6640625" style="16" customWidth="1"/>
    <col min="11" max="11" width="7.5" style="16" customWidth="1"/>
    <col min="12" max="12" width="8.6640625" style="16"/>
    <col min="13" max="13" width="12.33203125" style="16" customWidth="1"/>
  </cols>
  <sheetData>
    <row r="1" spans="1:13" ht="27" thickBo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5.75" customHeight="1" thickBot="1" x14ac:dyDescent="0.25">
      <c r="A2" s="38" t="s">
        <v>125</v>
      </c>
      <c r="B2" s="40" t="s">
        <v>2</v>
      </c>
      <c r="C2" s="40" t="s">
        <v>3</v>
      </c>
      <c r="D2" s="41" t="s">
        <v>117</v>
      </c>
      <c r="E2" s="40" t="s">
        <v>4</v>
      </c>
      <c r="F2" s="42" t="s">
        <v>116</v>
      </c>
      <c r="G2" s="43" t="s">
        <v>5</v>
      </c>
      <c r="H2" s="45" t="s">
        <v>6</v>
      </c>
      <c r="I2" s="46" t="s">
        <v>126</v>
      </c>
      <c r="J2" s="47"/>
      <c r="K2" s="48"/>
      <c r="L2" s="40" t="s">
        <v>8</v>
      </c>
      <c r="M2" s="42" t="s">
        <v>115</v>
      </c>
    </row>
    <row r="3" spans="1:13" ht="16" thickBot="1" x14ac:dyDescent="0.25">
      <c r="A3" s="39"/>
      <c r="B3" s="39"/>
      <c r="C3" s="39"/>
      <c r="D3" s="39"/>
      <c r="E3" s="39"/>
      <c r="F3" s="39"/>
      <c r="G3" s="44"/>
      <c r="H3" s="39"/>
      <c r="I3" s="1">
        <v>1</v>
      </c>
      <c r="J3" s="2">
        <v>2</v>
      </c>
      <c r="K3" s="3">
        <v>3</v>
      </c>
      <c r="L3" s="49"/>
      <c r="M3" s="50"/>
    </row>
    <row r="4" spans="1:13" x14ac:dyDescent="0.2">
      <c r="A4" s="4">
        <v>1</v>
      </c>
      <c r="B4" s="5">
        <v>48</v>
      </c>
      <c r="C4" s="6" t="s">
        <v>9</v>
      </c>
      <c r="D4" s="6" t="s">
        <v>118</v>
      </c>
      <c r="E4" s="7" t="s">
        <v>101</v>
      </c>
      <c r="F4" s="8">
        <v>32836</v>
      </c>
      <c r="G4" s="9">
        <v>47.35</v>
      </c>
      <c r="H4" s="10">
        <v>1.0494000000000001</v>
      </c>
      <c r="I4" s="11">
        <v>57.5</v>
      </c>
      <c r="J4" s="11">
        <v>60</v>
      </c>
      <c r="K4" s="11">
        <v>62.5</v>
      </c>
      <c r="L4" s="11">
        <v>62.5</v>
      </c>
      <c r="M4" s="12">
        <f t="shared" ref="M4:M12" si="0">L4*H4</f>
        <v>65.587500000000006</v>
      </c>
    </row>
    <row r="5" spans="1:13" x14ac:dyDescent="0.2">
      <c r="A5" s="4">
        <v>1</v>
      </c>
      <c r="B5" s="5">
        <v>52</v>
      </c>
      <c r="C5" s="6" t="s">
        <v>10</v>
      </c>
      <c r="D5" s="7" t="s">
        <v>118</v>
      </c>
      <c r="E5" s="7" t="s">
        <v>11</v>
      </c>
      <c r="F5" s="8">
        <v>30829</v>
      </c>
      <c r="G5" s="9">
        <v>48.9</v>
      </c>
      <c r="H5" s="10">
        <v>1.0165</v>
      </c>
      <c r="I5" s="11">
        <v>50</v>
      </c>
      <c r="J5" s="11">
        <v>52.5</v>
      </c>
      <c r="K5" s="11">
        <v>55</v>
      </c>
      <c r="L5" s="11">
        <v>55</v>
      </c>
      <c r="M5" s="12">
        <f t="shared" si="0"/>
        <v>55.907499999999999</v>
      </c>
    </row>
    <row r="6" spans="1:13" x14ac:dyDescent="0.2">
      <c r="A6" s="4">
        <v>2</v>
      </c>
      <c r="B6" s="5">
        <v>52</v>
      </c>
      <c r="C6" s="6" t="s">
        <v>12</v>
      </c>
      <c r="D6" s="7" t="s">
        <v>118</v>
      </c>
      <c r="E6" s="7" t="s">
        <v>13</v>
      </c>
      <c r="F6" s="8">
        <v>31085</v>
      </c>
      <c r="G6" s="9">
        <v>51.15</v>
      </c>
      <c r="H6" s="10">
        <v>0.98089999999999999</v>
      </c>
      <c r="I6" s="11">
        <v>55</v>
      </c>
      <c r="J6" s="15">
        <v>60</v>
      </c>
      <c r="K6" s="15">
        <v>60</v>
      </c>
      <c r="L6" s="11">
        <v>55</v>
      </c>
      <c r="M6" s="12">
        <f t="shared" si="0"/>
        <v>53.9495</v>
      </c>
    </row>
    <row r="7" spans="1:13" x14ac:dyDescent="0.2">
      <c r="A7" s="4">
        <v>1</v>
      </c>
      <c r="B7" s="5">
        <v>56</v>
      </c>
      <c r="C7" s="6" t="s">
        <v>14</v>
      </c>
      <c r="D7" s="7" t="s">
        <v>118</v>
      </c>
      <c r="E7" s="7" t="s">
        <v>102</v>
      </c>
      <c r="F7" s="8">
        <v>34271</v>
      </c>
      <c r="G7" s="9">
        <v>55.9</v>
      </c>
      <c r="H7" s="10">
        <v>0.91100000000000003</v>
      </c>
      <c r="I7" s="11">
        <v>62.5</v>
      </c>
      <c r="J7" s="11">
        <v>65</v>
      </c>
      <c r="K7" s="15">
        <v>67.5</v>
      </c>
      <c r="L7" s="11">
        <v>65</v>
      </c>
      <c r="M7" s="12">
        <f t="shared" si="0"/>
        <v>59.215000000000003</v>
      </c>
    </row>
    <row r="8" spans="1:13" x14ac:dyDescent="0.2">
      <c r="A8" s="4">
        <v>1</v>
      </c>
      <c r="B8" s="5">
        <v>60</v>
      </c>
      <c r="C8" s="6" t="s">
        <v>16</v>
      </c>
      <c r="D8" s="7" t="s">
        <v>17</v>
      </c>
      <c r="E8" s="7" t="s">
        <v>15</v>
      </c>
      <c r="F8" s="8">
        <v>25974</v>
      </c>
      <c r="G8" s="9">
        <v>60</v>
      </c>
      <c r="H8" s="10">
        <v>0.86280000000000001</v>
      </c>
      <c r="I8" s="11">
        <v>50</v>
      </c>
      <c r="J8" s="15">
        <v>55</v>
      </c>
      <c r="K8" s="15">
        <v>55</v>
      </c>
      <c r="L8" s="11">
        <v>50</v>
      </c>
      <c r="M8" s="12">
        <f t="shared" si="0"/>
        <v>43.14</v>
      </c>
    </row>
    <row r="9" spans="1:13" x14ac:dyDescent="0.2">
      <c r="A9" s="4">
        <v>1</v>
      </c>
      <c r="B9" s="5">
        <v>67.5</v>
      </c>
      <c r="C9" s="6" t="s">
        <v>18</v>
      </c>
      <c r="D9" s="7" t="s">
        <v>118</v>
      </c>
      <c r="E9" s="7" t="s">
        <v>20</v>
      </c>
      <c r="F9" s="8">
        <v>24797</v>
      </c>
      <c r="G9" s="9">
        <v>65.650000000000006</v>
      </c>
      <c r="H9" s="10">
        <v>0.79590000000000005</v>
      </c>
      <c r="I9" s="11">
        <v>75</v>
      </c>
      <c r="J9" s="11">
        <v>80</v>
      </c>
      <c r="K9" s="11">
        <v>85</v>
      </c>
      <c r="L9" s="11">
        <v>85</v>
      </c>
      <c r="M9" s="12">
        <f t="shared" si="0"/>
        <v>67.651499999999999</v>
      </c>
    </row>
    <row r="10" spans="1:13" x14ac:dyDescent="0.2">
      <c r="A10" s="4">
        <v>1</v>
      </c>
      <c r="B10" s="5">
        <v>56</v>
      </c>
      <c r="C10" s="6" t="s">
        <v>21</v>
      </c>
      <c r="D10" s="6" t="s">
        <v>122</v>
      </c>
      <c r="E10" s="7" t="s">
        <v>22</v>
      </c>
      <c r="F10" s="8">
        <v>38740</v>
      </c>
      <c r="G10" s="9">
        <v>55.65</v>
      </c>
      <c r="H10" s="10">
        <v>0.88</v>
      </c>
      <c r="I10" s="11">
        <v>80</v>
      </c>
      <c r="J10" s="11">
        <v>82.5</v>
      </c>
      <c r="K10" s="11">
        <v>85</v>
      </c>
      <c r="L10" s="11">
        <v>85</v>
      </c>
      <c r="M10" s="12">
        <f t="shared" si="0"/>
        <v>74.8</v>
      </c>
    </row>
    <row r="11" spans="1:13" x14ac:dyDescent="0.2">
      <c r="A11" s="4">
        <v>1</v>
      </c>
      <c r="B11" s="5">
        <v>60</v>
      </c>
      <c r="C11" s="6" t="s">
        <v>23</v>
      </c>
      <c r="D11" s="7" t="s">
        <v>122</v>
      </c>
      <c r="E11" s="7" t="s">
        <v>24</v>
      </c>
      <c r="F11" s="8">
        <v>37464</v>
      </c>
      <c r="G11" s="9">
        <v>60</v>
      </c>
      <c r="H11" s="10">
        <v>0.81279999999999997</v>
      </c>
      <c r="I11" s="11">
        <v>105</v>
      </c>
      <c r="J11" s="11">
        <v>115</v>
      </c>
      <c r="K11" s="15">
        <v>117.5</v>
      </c>
      <c r="L11" s="11">
        <v>115</v>
      </c>
      <c r="M11" s="12">
        <f t="shared" si="0"/>
        <v>93.471999999999994</v>
      </c>
    </row>
    <row r="12" spans="1:13" x14ac:dyDescent="0.2">
      <c r="A12" s="4">
        <v>1</v>
      </c>
      <c r="B12" s="5">
        <v>67.5</v>
      </c>
      <c r="C12" s="6" t="s">
        <v>25</v>
      </c>
      <c r="D12" s="7" t="s">
        <v>122</v>
      </c>
      <c r="E12" s="7" t="s">
        <v>22</v>
      </c>
      <c r="F12" s="8">
        <v>38744</v>
      </c>
      <c r="G12" s="9">
        <v>67.5</v>
      </c>
      <c r="H12" s="10">
        <v>0.7258</v>
      </c>
      <c r="I12" s="11">
        <v>77.5</v>
      </c>
      <c r="J12" s="11">
        <v>80</v>
      </c>
      <c r="K12" s="11">
        <v>85</v>
      </c>
      <c r="L12" s="11">
        <v>85</v>
      </c>
      <c r="M12" s="12">
        <f t="shared" si="0"/>
        <v>61.692999999999998</v>
      </c>
    </row>
    <row r="13" spans="1:13" x14ac:dyDescent="0.2">
      <c r="A13" s="13">
        <v>1</v>
      </c>
      <c r="B13" s="5">
        <v>67.5</v>
      </c>
      <c r="C13" s="6" t="s">
        <v>51</v>
      </c>
      <c r="D13" s="6" t="s">
        <v>19</v>
      </c>
      <c r="E13" s="6" t="s">
        <v>103</v>
      </c>
      <c r="F13" s="8">
        <v>25594</v>
      </c>
      <c r="G13" s="14">
        <v>67.099999999999994</v>
      </c>
      <c r="H13" s="10">
        <v>0.72970000000000002</v>
      </c>
      <c r="I13" s="11">
        <v>90</v>
      </c>
      <c r="J13" s="15">
        <v>100</v>
      </c>
      <c r="K13" s="15">
        <v>100</v>
      </c>
      <c r="L13" s="11">
        <v>90</v>
      </c>
      <c r="M13" s="12">
        <f>L13*H13</f>
        <v>65.673000000000002</v>
      </c>
    </row>
    <row r="14" spans="1:13" x14ac:dyDescent="0.2">
      <c r="A14" s="4">
        <v>1</v>
      </c>
      <c r="B14" s="5">
        <v>75</v>
      </c>
      <c r="C14" s="6" t="s">
        <v>26</v>
      </c>
      <c r="D14" s="6" t="s">
        <v>123</v>
      </c>
      <c r="E14" s="7" t="s">
        <v>27</v>
      </c>
      <c r="F14" s="8">
        <v>35696</v>
      </c>
      <c r="G14" s="14">
        <v>73.099999999999994</v>
      </c>
      <c r="H14" s="10">
        <v>0.67820000000000003</v>
      </c>
      <c r="I14" s="11">
        <v>130</v>
      </c>
      <c r="J14" s="15">
        <v>137.5</v>
      </c>
      <c r="K14" s="11">
        <v>137.5</v>
      </c>
      <c r="L14" s="11">
        <v>137.5</v>
      </c>
      <c r="M14" s="12">
        <f t="shared" ref="M14:M23" si="1">L14*H14</f>
        <v>93.252499999999998</v>
      </c>
    </row>
    <row r="15" spans="1:13" x14ac:dyDescent="0.2">
      <c r="A15" s="4">
        <v>4</v>
      </c>
      <c r="B15" s="5">
        <v>75</v>
      </c>
      <c r="C15" s="6" t="s">
        <v>33</v>
      </c>
      <c r="D15" s="7" t="s">
        <v>118</v>
      </c>
      <c r="E15" s="7" t="s">
        <v>15</v>
      </c>
      <c r="F15" s="8">
        <v>32744</v>
      </c>
      <c r="G15" s="9">
        <v>72.099999999999994</v>
      </c>
      <c r="H15" s="10">
        <v>0.68589999999999995</v>
      </c>
      <c r="I15" s="15">
        <v>120</v>
      </c>
      <c r="J15" s="15">
        <v>120</v>
      </c>
      <c r="K15" s="11">
        <v>120</v>
      </c>
      <c r="L15" s="11">
        <v>120</v>
      </c>
      <c r="M15" s="12">
        <f t="shared" si="1"/>
        <v>82.307999999999993</v>
      </c>
    </row>
    <row r="16" spans="1:13" x14ac:dyDescent="0.2">
      <c r="A16" s="4">
        <v>3</v>
      </c>
      <c r="B16" s="5">
        <v>75</v>
      </c>
      <c r="C16" s="6" t="s">
        <v>28</v>
      </c>
      <c r="D16" s="7" t="s">
        <v>119</v>
      </c>
      <c r="E16" s="7" t="s">
        <v>15</v>
      </c>
      <c r="F16" s="8">
        <v>34705</v>
      </c>
      <c r="G16" s="9">
        <v>71.849999999999994</v>
      </c>
      <c r="H16" s="10">
        <v>0.68740000000000001</v>
      </c>
      <c r="I16" s="11">
        <v>120</v>
      </c>
      <c r="J16" s="11">
        <v>125</v>
      </c>
      <c r="K16" s="15">
        <v>127.5</v>
      </c>
      <c r="L16" s="11">
        <v>125</v>
      </c>
      <c r="M16" s="12">
        <f t="shared" si="1"/>
        <v>85.924999999999997</v>
      </c>
    </row>
    <row r="17" spans="1:13" x14ac:dyDescent="0.2">
      <c r="A17" s="4">
        <v>2</v>
      </c>
      <c r="B17" s="5">
        <v>75</v>
      </c>
      <c r="C17" s="6" t="s">
        <v>29</v>
      </c>
      <c r="D17" s="7" t="s">
        <v>119</v>
      </c>
      <c r="E17" s="7" t="s">
        <v>30</v>
      </c>
      <c r="F17" s="8">
        <v>35118</v>
      </c>
      <c r="G17" s="14">
        <v>71.650000000000006</v>
      </c>
      <c r="H17" s="10">
        <v>0.68899999999999995</v>
      </c>
      <c r="I17" s="11">
        <v>130</v>
      </c>
      <c r="J17" s="15">
        <v>135</v>
      </c>
      <c r="K17" s="15">
        <v>137.5</v>
      </c>
      <c r="L17" s="11">
        <v>130</v>
      </c>
      <c r="M17" s="12">
        <f t="shared" si="1"/>
        <v>89.57</v>
      </c>
    </row>
    <row r="18" spans="1:13" x14ac:dyDescent="0.2">
      <c r="A18" s="4">
        <v>1</v>
      </c>
      <c r="B18" s="5">
        <v>75</v>
      </c>
      <c r="C18" s="6" t="s">
        <v>31</v>
      </c>
      <c r="D18" s="7" t="s">
        <v>119</v>
      </c>
      <c r="E18" s="7" t="s">
        <v>32</v>
      </c>
      <c r="F18" s="8">
        <v>35096</v>
      </c>
      <c r="G18" s="14">
        <v>73.7</v>
      </c>
      <c r="H18" s="10">
        <v>0.67369999999999997</v>
      </c>
      <c r="I18" s="11">
        <v>125</v>
      </c>
      <c r="J18" s="11">
        <v>135</v>
      </c>
      <c r="K18" s="15">
        <v>137.5</v>
      </c>
      <c r="L18" s="11">
        <v>135</v>
      </c>
      <c r="M18" s="12">
        <f t="shared" si="1"/>
        <v>90.9495</v>
      </c>
    </row>
    <row r="19" spans="1:13" x14ac:dyDescent="0.2">
      <c r="A19" s="13">
        <v>1</v>
      </c>
      <c r="B19" s="5">
        <v>82.5</v>
      </c>
      <c r="C19" s="6" t="s">
        <v>34</v>
      </c>
      <c r="D19" s="6" t="s">
        <v>17</v>
      </c>
      <c r="E19" s="6" t="s">
        <v>103</v>
      </c>
      <c r="F19" s="8">
        <v>27433</v>
      </c>
      <c r="G19" s="14">
        <v>79.599999999999994</v>
      </c>
      <c r="H19" s="10">
        <v>0.63519999999999999</v>
      </c>
      <c r="I19" s="11">
        <v>80</v>
      </c>
      <c r="J19" s="11">
        <v>87.5</v>
      </c>
      <c r="K19" s="15">
        <v>95</v>
      </c>
      <c r="L19" s="11">
        <v>87.5</v>
      </c>
      <c r="M19" s="12">
        <f t="shared" si="1"/>
        <v>55.58</v>
      </c>
    </row>
    <row r="20" spans="1:13" x14ac:dyDescent="0.2">
      <c r="A20" s="4">
        <v>2</v>
      </c>
      <c r="B20" s="5">
        <v>82.5</v>
      </c>
      <c r="C20" s="6" t="s">
        <v>35</v>
      </c>
      <c r="D20" s="7" t="s">
        <v>122</v>
      </c>
      <c r="E20" s="7" t="s">
        <v>20</v>
      </c>
      <c r="F20" s="8">
        <v>37827</v>
      </c>
      <c r="G20" s="14">
        <v>82.5</v>
      </c>
      <c r="H20" s="10">
        <v>0.61929999999999996</v>
      </c>
      <c r="I20" s="11">
        <v>100</v>
      </c>
      <c r="J20" s="11">
        <v>110</v>
      </c>
      <c r="K20" s="15">
        <v>115</v>
      </c>
      <c r="L20" s="11">
        <v>110</v>
      </c>
      <c r="M20" s="12">
        <f t="shared" si="1"/>
        <v>68.12299999999999</v>
      </c>
    </row>
    <row r="21" spans="1:13" x14ac:dyDescent="0.2">
      <c r="A21" s="4">
        <v>1</v>
      </c>
      <c r="B21" s="5">
        <v>82.5</v>
      </c>
      <c r="C21" s="6" t="s">
        <v>36</v>
      </c>
      <c r="D21" s="7" t="s">
        <v>122</v>
      </c>
      <c r="E21" s="7" t="s">
        <v>104</v>
      </c>
      <c r="F21" s="8">
        <v>36888</v>
      </c>
      <c r="G21" s="14">
        <v>80.5</v>
      </c>
      <c r="H21" s="10">
        <v>0.63009999999999999</v>
      </c>
      <c r="I21" s="11">
        <v>140</v>
      </c>
      <c r="J21" s="11">
        <v>147.5</v>
      </c>
      <c r="K21" s="15">
        <v>152.5</v>
      </c>
      <c r="L21" s="11">
        <v>147.5</v>
      </c>
      <c r="M21" s="12">
        <f t="shared" si="1"/>
        <v>92.939750000000004</v>
      </c>
    </row>
    <row r="22" spans="1:13" x14ac:dyDescent="0.2">
      <c r="A22" s="13">
        <v>2</v>
      </c>
      <c r="B22" s="5">
        <v>82.5</v>
      </c>
      <c r="C22" s="6" t="s">
        <v>37</v>
      </c>
      <c r="D22" s="6" t="s">
        <v>119</v>
      </c>
      <c r="E22" s="6" t="s">
        <v>30</v>
      </c>
      <c r="F22" s="8">
        <v>33485</v>
      </c>
      <c r="G22" s="14">
        <v>77.7</v>
      </c>
      <c r="H22" s="10">
        <v>0.64670000000000005</v>
      </c>
      <c r="I22" s="11">
        <v>125</v>
      </c>
      <c r="J22" s="11">
        <v>132.5</v>
      </c>
      <c r="K22" s="11">
        <v>137.5</v>
      </c>
      <c r="L22" s="11">
        <v>137.5</v>
      </c>
      <c r="M22" s="12">
        <f t="shared" si="1"/>
        <v>88.921250000000001</v>
      </c>
    </row>
    <row r="23" spans="1:13" x14ac:dyDescent="0.2">
      <c r="A23" s="4">
        <v>1</v>
      </c>
      <c r="B23" s="5">
        <v>82.5</v>
      </c>
      <c r="C23" s="6" t="s">
        <v>41</v>
      </c>
      <c r="D23" s="7" t="s">
        <v>119</v>
      </c>
      <c r="E23" s="7" t="s">
        <v>15</v>
      </c>
      <c r="F23" s="8">
        <v>32039</v>
      </c>
      <c r="G23" s="14">
        <v>82</v>
      </c>
      <c r="H23" s="10">
        <v>0.62190000000000001</v>
      </c>
      <c r="I23" s="11">
        <v>160</v>
      </c>
      <c r="J23" s="11">
        <v>170</v>
      </c>
      <c r="K23" s="15">
        <v>0</v>
      </c>
      <c r="L23" s="11">
        <v>170</v>
      </c>
      <c r="M23" s="12">
        <f t="shared" si="1"/>
        <v>105.723</v>
      </c>
    </row>
    <row r="24" spans="1:13" x14ac:dyDescent="0.2">
      <c r="A24" s="4">
        <v>1</v>
      </c>
      <c r="B24" s="5">
        <v>90</v>
      </c>
      <c r="C24" s="6" t="s">
        <v>50</v>
      </c>
      <c r="D24" s="7" t="s">
        <v>53</v>
      </c>
      <c r="E24" s="7" t="s">
        <v>105</v>
      </c>
      <c r="F24" s="8">
        <v>23821</v>
      </c>
      <c r="G24" s="14">
        <v>89.65</v>
      </c>
      <c r="H24" s="10">
        <v>0.58650000000000002</v>
      </c>
      <c r="I24" s="11">
        <v>125</v>
      </c>
      <c r="J24" s="11">
        <v>130</v>
      </c>
      <c r="K24" s="11">
        <v>135</v>
      </c>
      <c r="L24" s="11">
        <v>135</v>
      </c>
      <c r="M24" s="12">
        <f t="shared" ref="M24:M31" si="2">L24*H24</f>
        <v>79.177500000000009</v>
      </c>
    </row>
    <row r="25" spans="1:13" x14ac:dyDescent="0.2">
      <c r="A25" s="13">
        <v>1</v>
      </c>
      <c r="B25" s="5">
        <v>90</v>
      </c>
      <c r="C25" s="6" t="s">
        <v>48</v>
      </c>
      <c r="D25" s="6" t="s">
        <v>17</v>
      </c>
      <c r="E25" s="6" t="s">
        <v>103</v>
      </c>
      <c r="F25" s="8">
        <v>27306</v>
      </c>
      <c r="G25" s="14">
        <v>88.6</v>
      </c>
      <c r="H25" s="10">
        <v>0.59099999999999997</v>
      </c>
      <c r="I25" s="11">
        <v>130</v>
      </c>
      <c r="J25" s="15">
        <v>135</v>
      </c>
      <c r="K25" s="11">
        <v>135</v>
      </c>
      <c r="L25" s="11">
        <v>135</v>
      </c>
      <c r="M25" s="12">
        <f t="shared" si="2"/>
        <v>79.784999999999997</v>
      </c>
    </row>
    <row r="26" spans="1:13" x14ac:dyDescent="0.2">
      <c r="A26" s="4">
        <v>2</v>
      </c>
      <c r="B26" s="5">
        <v>90</v>
      </c>
      <c r="C26" s="6" t="s">
        <v>44</v>
      </c>
      <c r="D26" s="7" t="s">
        <v>45</v>
      </c>
      <c r="E26" s="7" t="s">
        <v>15</v>
      </c>
      <c r="F26" s="8">
        <v>27932</v>
      </c>
      <c r="G26" s="14">
        <v>88.9</v>
      </c>
      <c r="H26" s="10">
        <v>0.5897</v>
      </c>
      <c r="I26" s="11">
        <v>120</v>
      </c>
      <c r="J26" s="15">
        <v>125</v>
      </c>
      <c r="K26" s="15">
        <v>125</v>
      </c>
      <c r="L26" s="11">
        <v>120</v>
      </c>
      <c r="M26" s="12">
        <f t="shared" si="2"/>
        <v>70.763999999999996</v>
      </c>
    </row>
    <row r="27" spans="1:13" x14ac:dyDescent="0.2">
      <c r="A27" s="4">
        <v>1</v>
      </c>
      <c r="B27" s="5">
        <v>90</v>
      </c>
      <c r="C27" s="6" t="s">
        <v>46</v>
      </c>
      <c r="D27" s="7" t="s">
        <v>45</v>
      </c>
      <c r="E27" s="7" t="s">
        <v>106</v>
      </c>
      <c r="F27" s="8">
        <v>29316</v>
      </c>
      <c r="G27" s="14">
        <v>88.15</v>
      </c>
      <c r="H27" s="10">
        <v>0.59260000000000002</v>
      </c>
      <c r="I27" s="11">
        <v>130</v>
      </c>
      <c r="J27" s="11">
        <v>135</v>
      </c>
      <c r="K27" s="11">
        <v>137.5</v>
      </c>
      <c r="L27" s="11">
        <v>137.5</v>
      </c>
      <c r="M27" s="12">
        <f t="shared" si="2"/>
        <v>81.482500000000002</v>
      </c>
    </row>
    <row r="28" spans="1:13" x14ac:dyDescent="0.2">
      <c r="A28" s="13">
        <v>3</v>
      </c>
      <c r="B28" s="5">
        <v>90</v>
      </c>
      <c r="C28" s="6" t="s">
        <v>38</v>
      </c>
      <c r="D28" s="6" t="s">
        <v>119</v>
      </c>
      <c r="E28" s="6" t="s">
        <v>39</v>
      </c>
      <c r="F28" s="8">
        <v>35144</v>
      </c>
      <c r="G28" s="14">
        <v>84.5</v>
      </c>
      <c r="H28" s="10">
        <v>0.60929999999999995</v>
      </c>
      <c r="I28" s="11">
        <v>150</v>
      </c>
      <c r="J28" s="11">
        <v>155</v>
      </c>
      <c r="K28" s="15">
        <v>157.5</v>
      </c>
      <c r="L28" s="11">
        <v>155</v>
      </c>
      <c r="M28" s="12">
        <f t="shared" si="2"/>
        <v>94.441499999999991</v>
      </c>
    </row>
    <row r="29" spans="1:13" x14ac:dyDescent="0.2">
      <c r="A29" s="13">
        <v>2</v>
      </c>
      <c r="B29" s="5">
        <v>90</v>
      </c>
      <c r="C29" s="6" t="s">
        <v>42</v>
      </c>
      <c r="D29" s="6" t="s">
        <v>119</v>
      </c>
      <c r="E29" s="6" t="s">
        <v>43</v>
      </c>
      <c r="F29" s="8">
        <v>33592</v>
      </c>
      <c r="G29" s="14">
        <v>85.9</v>
      </c>
      <c r="H29" s="10">
        <v>0.60270000000000001</v>
      </c>
      <c r="I29" s="11">
        <v>155</v>
      </c>
      <c r="J29" s="11">
        <v>160</v>
      </c>
      <c r="K29" s="11">
        <v>165</v>
      </c>
      <c r="L29" s="11">
        <v>165</v>
      </c>
      <c r="M29" s="12">
        <f t="shared" si="2"/>
        <v>99.445499999999996</v>
      </c>
    </row>
    <row r="30" spans="1:13" x14ac:dyDescent="0.2">
      <c r="A30" s="13">
        <v>1</v>
      </c>
      <c r="B30" s="5">
        <v>90</v>
      </c>
      <c r="C30" s="6" t="s">
        <v>40</v>
      </c>
      <c r="D30" s="7" t="s">
        <v>119</v>
      </c>
      <c r="E30" s="7" t="s">
        <v>39</v>
      </c>
      <c r="F30" s="8">
        <v>32916</v>
      </c>
      <c r="G30" s="14">
        <v>87.45</v>
      </c>
      <c r="H30" s="10">
        <v>0.59560000000000002</v>
      </c>
      <c r="I30" s="11">
        <v>150</v>
      </c>
      <c r="J30" s="11">
        <v>155</v>
      </c>
      <c r="K30" s="11">
        <v>167.5</v>
      </c>
      <c r="L30" s="11">
        <v>167.5</v>
      </c>
      <c r="M30" s="12">
        <f t="shared" si="2"/>
        <v>99.763000000000005</v>
      </c>
    </row>
    <row r="31" spans="1:13" x14ac:dyDescent="0.2">
      <c r="A31" s="4" t="s">
        <v>108</v>
      </c>
      <c r="B31" s="5">
        <v>90</v>
      </c>
      <c r="C31" s="6" t="s">
        <v>49</v>
      </c>
      <c r="D31" s="7" t="s">
        <v>17</v>
      </c>
      <c r="E31" s="7" t="s">
        <v>15</v>
      </c>
      <c r="F31" s="8">
        <v>27209</v>
      </c>
      <c r="G31" s="14">
        <v>87.2</v>
      </c>
      <c r="H31" s="10">
        <v>0.59689999999999999</v>
      </c>
      <c r="I31" s="15">
        <v>120</v>
      </c>
      <c r="J31" s="15">
        <v>120</v>
      </c>
      <c r="K31" s="15">
        <v>120</v>
      </c>
      <c r="L31" s="15">
        <v>0</v>
      </c>
      <c r="M31" s="12">
        <f t="shared" si="2"/>
        <v>0</v>
      </c>
    </row>
    <row r="32" spans="1:13" x14ac:dyDescent="0.2">
      <c r="A32" s="13">
        <v>1</v>
      </c>
      <c r="B32" s="5">
        <v>100</v>
      </c>
      <c r="C32" s="6" t="s">
        <v>52</v>
      </c>
      <c r="D32" s="6" t="s">
        <v>53</v>
      </c>
      <c r="E32" s="6" t="s">
        <v>103</v>
      </c>
      <c r="F32" s="8">
        <v>24049</v>
      </c>
      <c r="G32" s="14">
        <v>98</v>
      </c>
      <c r="H32" s="10">
        <v>0.55910000000000004</v>
      </c>
      <c r="I32" s="15">
        <v>100</v>
      </c>
      <c r="J32" s="11">
        <v>100</v>
      </c>
      <c r="K32" s="15">
        <v>112.5</v>
      </c>
      <c r="L32" s="11">
        <v>100</v>
      </c>
      <c r="M32" s="12">
        <f t="shared" ref="M32:M33" si="3">L32*H32</f>
        <v>55.910000000000004</v>
      </c>
    </row>
    <row r="33" spans="1:13" x14ac:dyDescent="0.2">
      <c r="A33" s="13">
        <v>1</v>
      </c>
      <c r="B33" s="5">
        <v>110</v>
      </c>
      <c r="C33" s="6" t="s">
        <v>54</v>
      </c>
      <c r="D33" s="6" t="s">
        <v>17</v>
      </c>
      <c r="E33" s="7" t="s">
        <v>107</v>
      </c>
      <c r="F33" s="8">
        <v>27188</v>
      </c>
      <c r="G33" s="14">
        <v>104.95</v>
      </c>
      <c r="H33" s="10">
        <v>0.54369999999999996</v>
      </c>
      <c r="I33" s="11">
        <v>130</v>
      </c>
      <c r="J33" s="11">
        <v>140</v>
      </c>
      <c r="K33" s="11">
        <v>155</v>
      </c>
      <c r="L33" s="11">
        <v>155</v>
      </c>
      <c r="M33" s="12">
        <f t="shared" si="3"/>
        <v>84.273499999999999</v>
      </c>
    </row>
    <row r="34" spans="1:13" x14ac:dyDescent="0.2">
      <c r="A34" s="4">
        <v>1</v>
      </c>
      <c r="B34" s="5">
        <v>100</v>
      </c>
      <c r="C34" s="6" t="s">
        <v>62</v>
      </c>
      <c r="D34" s="7" t="s">
        <v>63</v>
      </c>
      <c r="E34" s="7" t="s">
        <v>57</v>
      </c>
      <c r="F34" s="8">
        <v>20823</v>
      </c>
      <c r="G34" s="9">
        <v>94.05</v>
      </c>
      <c r="H34" s="10">
        <v>0.57069999999999999</v>
      </c>
      <c r="I34" s="11">
        <v>115</v>
      </c>
      <c r="J34" s="11">
        <v>120</v>
      </c>
      <c r="K34" s="15">
        <v>125</v>
      </c>
      <c r="L34" s="11">
        <v>120</v>
      </c>
      <c r="M34" s="12">
        <f t="shared" ref="M34:M42" si="4">L34*H34</f>
        <v>68.483999999999995</v>
      </c>
    </row>
    <row r="35" spans="1:13" x14ac:dyDescent="0.2">
      <c r="A35" s="4">
        <v>1</v>
      </c>
      <c r="B35" s="5">
        <v>100</v>
      </c>
      <c r="C35" s="6" t="s">
        <v>61</v>
      </c>
      <c r="D35" s="7" t="s">
        <v>19</v>
      </c>
      <c r="E35" s="7" t="s">
        <v>60</v>
      </c>
      <c r="F35" s="8">
        <v>25667</v>
      </c>
      <c r="G35" s="14">
        <v>96.1</v>
      </c>
      <c r="H35" s="10">
        <v>0.5645</v>
      </c>
      <c r="I35" s="11">
        <v>135</v>
      </c>
      <c r="J35" s="11">
        <v>140</v>
      </c>
      <c r="K35" s="11">
        <v>142.5</v>
      </c>
      <c r="L35" s="11">
        <v>142.5</v>
      </c>
      <c r="M35" s="12">
        <f t="shared" si="4"/>
        <v>80.441249999999997</v>
      </c>
    </row>
    <row r="36" spans="1:13" x14ac:dyDescent="0.2">
      <c r="A36" s="4">
        <v>1</v>
      </c>
      <c r="B36" s="5">
        <v>100</v>
      </c>
      <c r="C36" s="6" t="s">
        <v>59</v>
      </c>
      <c r="D36" s="7" t="s">
        <v>17</v>
      </c>
      <c r="E36" s="7" t="s">
        <v>60</v>
      </c>
      <c r="F36" s="8">
        <v>27158</v>
      </c>
      <c r="G36" s="14">
        <v>99.15</v>
      </c>
      <c r="H36" s="10">
        <v>0.55600000000000005</v>
      </c>
      <c r="I36" s="11">
        <v>140</v>
      </c>
      <c r="J36" s="11">
        <v>150</v>
      </c>
      <c r="K36" s="15">
        <v>160</v>
      </c>
      <c r="L36" s="11">
        <v>150</v>
      </c>
      <c r="M36" s="12">
        <f t="shared" si="4"/>
        <v>83.4</v>
      </c>
    </row>
    <row r="37" spans="1:13" x14ac:dyDescent="0.2">
      <c r="A37" s="13">
        <v>2</v>
      </c>
      <c r="B37" s="5">
        <v>100</v>
      </c>
      <c r="C37" s="6" t="s">
        <v>56</v>
      </c>
      <c r="D37" s="6" t="s">
        <v>45</v>
      </c>
      <c r="E37" s="6" t="s">
        <v>57</v>
      </c>
      <c r="F37" s="8">
        <v>27801</v>
      </c>
      <c r="G37" s="14">
        <v>98</v>
      </c>
      <c r="H37" s="10">
        <v>0.55910000000000004</v>
      </c>
      <c r="I37" s="11">
        <v>157.5</v>
      </c>
      <c r="J37" s="15">
        <v>162.5</v>
      </c>
      <c r="K37" s="15">
        <v>162.5</v>
      </c>
      <c r="L37" s="11">
        <v>157.5</v>
      </c>
      <c r="M37" s="12">
        <f t="shared" si="4"/>
        <v>88.058250000000001</v>
      </c>
    </row>
    <row r="38" spans="1:13" x14ac:dyDescent="0.2">
      <c r="A38" s="4">
        <v>1</v>
      </c>
      <c r="B38" s="5">
        <v>100</v>
      </c>
      <c r="C38" s="6" t="s">
        <v>58</v>
      </c>
      <c r="D38" s="7" t="s">
        <v>45</v>
      </c>
      <c r="E38" s="7" t="s">
        <v>15</v>
      </c>
      <c r="F38" s="8">
        <v>29560</v>
      </c>
      <c r="G38" s="14">
        <v>98.45</v>
      </c>
      <c r="H38" s="10">
        <v>0.55779999999999996</v>
      </c>
      <c r="I38" s="11">
        <v>165</v>
      </c>
      <c r="J38" s="11">
        <v>175</v>
      </c>
      <c r="K38" s="15">
        <v>0</v>
      </c>
      <c r="L38" s="11">
        <v>175</v>
      </c>
      <c r="M38" s="12">
        <f t="shared" si="4"/>
        <v>97.614999999999995</v>
      </c>
    </row>
    <row r="39" spans="1:13" x14ac:dyDescent="0.2">
      <c r="A39" s="4">
        <v>1</v>
      </c>
      <c r="B39" s="5">
        <v>100</v>
      </c>
      <c r="C39" s="6" t="s">
        <v>55</v>
      </c>
      <c r="D39" s="7" t="s">
        <v>119</v>
      </c>
      <c r="E39" s="7" t="s">
        <v>30</v>
      </c>
      <c r="F39" s="8">
        <v>33406</v>
      </c>
      <c r="G39" s="14">
        <v>95.15</v>
      </c>
      <c r="H39" s="10">
        <v>0.56720000000000004</v>
      </c>
      <c r="I39" s="11">
        <v>185</v>
      </c>
      <c r="J39" s="11">
        <v>192.5</v>
      </c>
      <c r="K39" s="11">
        <v>200</v>
      </c>
      <c r="L39" s="11">
        <v>200</v>
      </c>
      <c r="M39" s="12">
        <f t="shared" si="4"/>
        <v>113.44000000000001</v>
      </c>
    </row>
    <row r="40" spans="1:13" x14ac:dyDescent="0.2">
      <c r="A40" s="4">
        <v>2</v>
      </c>
      <c r="B40" s="5">
        <v>110</v>
      </c>
      <c r="C40" s="6" t="s">
        <v>65</v>
      </c>
      <c r="D40" s="7" t="s">
        <v>119</v>
      </c>
      <c r="E40" s="7" t="s">
        <v>15</v>
      </c>
      <c r="F40" s="8">
        <v>31088</v>
      </c>
      <c r="G40" s="14">
        <v>109.4</v>
      </c>
      <c r="H40" s="10">
        <v>0.53720000000000001</v>
      </c>
      <c r="I40" s="11">
        <v>165</v>
      </c>
      <c r="J40" s="15">
        <v>177.5</v>
      </c>
      <c r="K40" s="15">
        <v>177.5</v>
      </c>
      <c r="L40" s="11">
        <v>165</v>
      </c>
      <c r="M40" s="12">
        <f t="shared" si="4"/>
        <v>88.638000000000005</v>
      </c>
    </row>
    <row r="41" spans="1:13" x14ac:dyDescent="0.2">
      <c r="A41" s="4">
        <v>1</v>
      </c>
      <c r="B41" s="5">
        <v>110</v>
      </c>
      <c r="C41" s="6" t="s">
        <v>64</v>
      </c>
      <c r="D41" s="7" t="s">
        <v>119</v>
      </c>
      <c r="E41" s="7" t="s">
        <v>43</v>
      </c>
      <c r="F41" s="8">
        <v>34096</v>
      </c>
      <c r="G41" s="14">
        <v>108.55</v>
      </c>
      <c r="H41" s="10">
        <v>0.53820000000000001</v>
      </c>
      <c r="I41" s="11">
        <v>182.5</v>
      </c>
      <c r="J41" s="11">
        <v>187.5</v>
      </c>
      <c r="K41" s="11">
        <v>192.5</v>
      </c>
      <c r="L41" s="11">
        <v>192.5</v>
      </c>
      <c r="M41" s="12">
        <f t="shared" si="4"/>
        <v>103.6035</v>
      </c>
    </row>
    <row r="42" spans="1:13" x14ac:dyDescent="0.2">
      <c r="A42" s="4">
        <v>1</v>
      </c>
      <c r="B42" s="5">
        <v>125</v>
      </c>
      <c r="C42" s="6" t="s">
        <v>66</v>
      </c>
      <c r="D42" s="7" t="s">
        <v>119</v>
      </c>
      <c r="E42" s="7" t="s">
        <v>106</v>
      </c>
      <c r="F42" s="8">
        <v>30215</v>
      </c>
      <c r="G42" s="14">
        <v>116.45</v>
      </c>
      <c r="H42" s="10">
        <v>0.53010000000000002</v>
      </c>
      <c r="I42" s="11">
        <v>200</v>
      </c>
      <c r="J42" s="11">
        <v>207.5</v>
      </c>
      <c r="K42" s="15">
        <v>212.5</v>
      </c>
      <c r="L42" s="11">
        <v>207.5</v>
      </c>
      <c r="M42" s="12">
        <f t="shared" si="4"/>
        <v>109.99575</v>
      </c>
    </row>
  </sheetData>
  <mergeCells count="12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K2"/>
    <mergeCell ref="L2:L3"/>
    <mergeCell ref="M2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7ABF5-E3FE-DC47-98F6-1665E8DCFD8E}">
  <dimension ref="A1:M20"/>
  <sheetViews>
    <sheetView zoomScale="90" zoomScaleNormal="90" workbookViewId="0">
      <selection activeCell="J23" sqref="J23"/>
    </sheetView>
  </sheetViews>
  <sheetFormatPr baseColWidth="10" defaultColWidth="8.83203125" defaultRowHeight="15" x14ac:dyDescent="0.2"/>
  <cols>
    <col min="1" max="1" width="6.33203125" style="16" customWidth="1"/>
    <col min="2" max="2" width="7.5" style="17" customWidth="1"/>
    <col min="3" max="3" width="26.1640625" style="18" customWidth="1"/>
    <col min="4" max="4" width="11.5" style="17" customWidth="1"/>
    <col min="5" max="5" width="27" style="17" customWidth="1"/>
    <col min="6" max="6" width="10.6640625" style="19" customWidth="1"/>
    <col min="7" max="7" width="8.1640625" style="20" customWidth="1"/>
    <col min="8" max="8" width="9.83203125" style="19" customWidth="1"/>
    <col min="9" max="9" width="8.5" style="16" customWidth="1"/>
    <col min="10" max="10" width="7.6640625" style="16" customWidth="1"/>
    <col min="11" max="11" width="7.5" style="16" customWidth="1"/>
    <col min="12" max="12" width="8.83203125" style="16"/>
    <col min="13" max="13" width="12.33203125" style="16" customWidth="1"/>
  </cols>
  <sheetData>
    <row r="1" spans="1:13" ht="27" thickBo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5.75" customHeight="1" thickBot="1" x14ac:dyDescent="0.25">
      <c r="A2" s="38" t="s">
        <v>125</v>
      </c>
      <c r="B2" s="40" t="s">
        <v>2</v>
      </c>
      <c r="C2" s="40" t="s">
        <v>3</v>
      </c>
      <c r="D2" s="41" t="s">
        <v>117</v>
      </c>
      <c r="E2" s="40" t="s">
        <v>4</v>
      </c>
      <c r="F2" s="42" t="s">
        <v>116</v>
      </c>
      <c r="G2" s="43" t="s">
        <v>5</v>
      </c>
      <c r="H2" s="45" t="s">
        <v>6</v>
      </c>
      <c r="I2" s="46" t="s">
        <v>127</v>
      </c>
      <c r="J2" s="47"/>
      <c r="K2" s="48"/>
      <c r="L2" s="40" t="s">
        <v>8</v>
      </c>
      <c r="M2" s="42" t="s">
        <v>115</v>
      </c>
    </row>
    <row r="3" spans="1:13" ht="16" thickBot="1" x14ac:dyDescent="0.25">
      <c r="A3" s="39"/>
      <c r="B3" s="39"/>
      <c r="C3" s="39"/>
      <c r="D3" s="39"/>
      <c r="E3" s="39"/>
      <c r="F3" s="39"/>
      <c r="G3" s="44"/>
      <c r="H3" s="39"/>
      <c r="I3" s="1">
        <v>1</v>
      </c>
      <c r="J3" s="2">
        <v>2</v>
      </c>
      <c r="K3" s="3">
        <v>3</v>
      </c>
      <c r="L3" s="49"/>
      <c r="M3" s="50"/>
    </row>
    <row r="4" spans="1:13" x14ac:dyDescent="0.2">
      <c r="A4" s="4">
        <v>1</v>
      </c>
      <c r="B4" s="5">
        <v>48</v>
      </c>
      <c r="C4" s="6" t="s">
        <v>74</v>
      </c>
      <c r="D4" s="7" t="s">
        <v>118</v>
      </c>
      <c r="E4" s="7" t="s">
        <v>101</v>
      </c>
      <c r="F4" s="8">
        <v>31732</v>
      </c>
      <c r="G4" s="14">
        <v>47.5</v>
      </c>
      <c r="H4" s="10">
        <v>1.0405</v>
      </c>
      <c r="I4" s="11">
        <v>115</v>
      </c>
      <c r="J4" s="11">
        <v>122.5</v>
      </c>
      <c r="K4" s="11">
        <v>127.5</v>
      </c>
      <c r="L4" s="11">
        <v>127.5</v>
      </c>
      <c r="M4" s="12">
        <f>L4*H4</f>
        <v>132.66374999999999</v>
      </c>
    </row>
    <row r="5" spans="1:13" x14ac:dyDescent="0.2">
      <c r="A5" s="4">
        <v>1</v>
      </c>
      <c r="B5" s="5">
        <v>56</v>
      </c>
      <c r="C5" s="6" t="s">
        <v>76</v>
      </c>
      <c r="D5" s="7" t="s">
        <v>118</v>
      </c>
      <c r="E5" s="7" t="s">
        <v>101</v>
      </c>
      <c r="F5" s="8">
        <v>31979</v>
      </c>
      <c r="G5" s="9">
        <v>55.2</v>
      </c>
      <c r="H5" s="10">
        <v>0.92079999999999995</v>
      </c>
      <c r="I5" s="11">
        <v>100</v>
      </c>
      <c r="J5" s="11">
        <v>107.5</v>
      </c>
      <c r="K5" s="11">
        <v>112.5</v>
      </c>
      <c r="L5" s="11">
        <v>112.5</v>
      </c>
      <c r="M5" s="12">
        <f>L5*H5</f>
        <v>103.58999999999999</v>
      </c>
    </row>
    <row r="6" spans="1:13" x14ac:dyDescent="0.2">
      <c r="A6" s="4">
        <v>1</v>
      </c>
      <c r="B6" s="5">
        <v>60</v>
      </c>
      <c r="C6" s="6" t="s">
        <v>75</v>
      </c>
      <c r="D6" s="7" t="s">
        <v>118</v>
      </c>
      <c r="E6" s="7" t="s">
        <v>103</v>
      </c>
      <c r="F6" s="8">
        <v>30298</v>
      </c>
      <c r="G6" s="14">
        <v>57.55</v>
      </c>
      <c r="H6" s="10">
        <v>0.89019999999999999</v>
      </c>
      <c r="I6" s="11">
        <v>110</v>
      </c>
      <c r="J6" s="11">
        <v>120</v>
      </c>
      <c r="K6" s="11">
        <v>125</v>
      </c>
      <c r="L6" s="11">
        <v>125</v>
      </c>
      <c r="M6" s="12">
        <f>L6*H6</f>
        <v>111.27500000000001</v>
      </c>
    </row>
    <row r="7" spans="1:13" x14ac:dyDescent="0.2">
      <c r="A7" s="4">
        <v>1</v>
      </c>
      <c r="B7" s="5">
        <v>67.5</v>
      </c>
      <c r="C7" s="6" t="s">
        <v>77</v>
      </c>
      <c r="D7" s="7" t="s">
        <v>17</v>
      </c>
      <c r="E7" s="7" t="s">
        <v>60</v>
      </c>
      <c r="F7" s="8">
        <v>26334</v>
      </c>
      <c r="G7" s="14">
        <v>67.5</v>
      </c>
      <c r="H7" s="10">
        <v>0.77690000000000003</v>
      </c>
      <c r="I7" s="11">
        <v>110</v>
      </c>
      <c r="J7" s="11">
        <v>117.5</v>
      </c>
      <c r="K7" s="15">
        <v>125</v>
      </c>
      <c r="L7" s="11">
        <v>117.5</v>
      </c>
      <c r="M7" s="12">
        <f>L7*H7</f>
        <v>91.285750000000007</v>
      </c>
    </row>
    <row r="8" spans="1:13" ht="26" x14ac:dyDescent="0.2">
      <c r="A8" s="4">
        <v>1</v>
      </c>
      <c r="B8" s="5">
        <v>60</v>
      </c>
      <c r="C8" s="6" t="s">
        <v>78</v>
      </c>
      <c r="D8" s="6" t="s">
        <v>123</v>
      </c>
      <c r="E8" s="7" t="s">
        <v>79</v>
      </c>
      <c r="F8" s="8">
        <v>36068</v>
      </c>
      <c r="G8" s="9">
        <v>58.3</v>
      </c>
      <c r="H8" s="10">
        <v>0.83760000000000001</v>
      </c>
      <c r="I8" s="11">
        <v>160</v>
      </c>
      <c r="J8" s="11">
        <v>175</v>
      </c>
      <c r="K8" s="15">
        <v>200</v>
      </c>
      <c r="L8" s="11">
        <v>175</v>
      </c>
      <c r="M8" s="12">
        <f t="shared" ref="M8:M20" si="0">L8*H8</f>
        <v>146.58000000000001</v>
      </c>
    </row>
    <row r="9" spans="1:13" x14ac:dyDescent="0.2">
      <c r="A9" s="4">
        <v>2</v>
      </c>
      <c r="B9" s="5">
        <v>67.5</v>
      </c>
      <c r="C9" s="6" t="s">
        <v>81</v>
      </c>
      <c r="D9" s="7" t="s">
        <v>122</v>
      </c>
      <c r="E9" s="7" t="s">
        <v>22</v>
      </c>
      <c r="F9" s="8">
        <v>38912</v>
      </c>
      <c r="G9" s="14">
        <v>66.45</v>
      </c>
      <c r="H9" s="10">
        <v>0.73570000000000002</v>
      </c>
      <c r="I9" s="11">
        <v>157.5</v>
      </c>
      <c r="J9" s="11">
        <v>167.5</v>
      </c>
      <c r="K9" s="15">
        <v>172.5</v>
      </c>
      <c r="L9" s="11">
        <v>167.5</v>
      </c>
      <c r="M9" s="12">
        <f t="shared" si="0"/>
        <v>123.22975000000001</v>
      </c>
    </row>
    <row r="10" spans="1:13" x14ac:dyDescent="0.2">
      <c r="A10" s="13">
        <v>1</v>
      </c>
      <c r="B10" s="5">
        <v>67.5</v>
      </c>
      <c r="C10" s="6" t="s">
        <v>80</v>
      </c>
      <c r="D10" s="6" t="s">
        <v>122</v>
      </c>
      <c r="E10" s="6" t="s">
        <v>22</v>
      </c>
      <c r="F10" s="8">
        <v>38482</v>
      </c>
      <c r="G10" s="14">
        <v>65.5</v>
      </c>
      <c r="H10" s="10">
        <v>0.746</v>
      </c>
      <c r="I10" s="11">
        <v>157.5</v>
      </c>
      <c r="J10" s="11">
        <v>167.5</v>
      </c>
      <c r="K10" s="15">
        <v>170</v>
      </c>
      <c r="L10" s="11">
        <v>167.5</v>
      </c>
      <c r="M10" s="12">
        <f t="shared" si="0"/>
        <v>124.955</v>
      </c>
    </row>
    <row r="11" spans="1:13" ht="26" x14ac:dyDescent="0.2">
      <c r="A11" s="4">
        <v>1</v>
      </c>
      <c r="B11" s="5">
        <v>75</v>
      </c>
      <c r="C11" s="6" t="s">
        <v>82</v>
      </c>
      <c r="D11" s="7" t="s">
        <v>118</v>
      </c>
      <c r="E11" s="7" t="s">
        <v>71</v>
      </c>
      <c r="F11" s="8">
        <v>35733</v>
      </c>
      <c r="G11" s="14">
        <v>74.349999999999994</v>
      </c>
      <c r="H11" s="10">
        <v>0.66869999999999996</v>
      </c>
      <c r="I11" s="11">
        <v>195</v>
      </c>
      <c r="J11" s="11">
        <v>205</v>
      </c>
      <c r="K11" s="11">
        <v>220</v>
      </c>
      <c r="L11" s="11">
        <v>220</v>
      </c>
      <c r="M11" s="12">
        <f t="shared" si="0"/>
        <v>147.114</v>
      </c>
    </row>
    <row r="12" spans="1:13" x14ac:dyDescent="0.2">
      <c r="A12" s="13">
        <v>1</v>
      </c>
      <c r="B12" s="5">
        <v>82.5</v>
      </c>
      <c r="C12" s="6" t="s">
        <v>34</v>
      </c>
      <c r="D12" s="6" t="s">
        <v>17</v>
      </c>
      <c r="E12" s="6" t="s">
        <v>103</v>
      </c>
      <c r="F12" s="8">
        <v>27433</v>
      </c>
      <c r="G12" s="14">
        <v>79.599999999999994</v>
      </c>
      <c r="H12" s="10">
        <v>0.63519999999999999</v>
      </c>
      <c r="I12" s="11">
        <v>120</v>
      </c>
      <c r="J12" s="11">
        <v>130</v>
      </c>
      <c r="K12" s="11">
        <v>140</v>
      </c>
      <c r="L12" s="11">
        <v>140</v>
      </c>
      <c r="M12" s="12">
        <f t="shared" si="0"/>
        <v>88.927999999999997</v>
      </c>
    </row>
    <row r="13" spans="1:13" ht="26" x14ac:dyDescent="0.2">
      <c r="A13" s="4">
        <v>1</v>
      </c>
      <c r="B13" s="5">
        <v>82.5</v>
      </c>
      <c r="C13" s="6" t="s">
        <v>83</v>
      </c>
      <c r="D13" s="7" t="s">
        <v>122</v>
      </c>
      <c r="E13" s="7" t="s">
        <v>79</v>
      </c>
      <c r="F13" s="8">
        <v>37361</v>
      </c>
      <c r="G13" s="14">
        <v>80.150000000000006</v>
      </c>
      <c r="H13" s="10">
        <v>0.63180000000000003</v>
      </c>
      <c r="I13" s="11">
        <v>200</v>
      </c>
      <c r="J13" s="11">
        <v>217.5</v>
      </c>
      <c r="K13" s="11">
        <v>225</v>
      </c>
      <c r="L13" s="11">
        <v>225</v>
      </c>
      <c r="M13" s="12">
        <f t="shared" si="0"/>
        <v>142.155</v>
      </c>
    </row>
    <row r="14" spans="1:13" x14ac:dyDescent="0.2">
      <c r="A14" s="4">
        <v>1</v>
      </c>
      <c r="B14" s="5">
        <v>82.5</v>
      </c>
      <c r="C14" s="6" t="s">
        <v>37</v>
      </c>
      <c r="D14" s="7" t="s">
        <v>119</v>
      </c>
      <c r="E14" s="7" t="s">
        <v>30</v>
      </c>
      <c r="F14" s="8">
        <v>33485</v>
      </c>
      <c r="G14" s="14">
        <v>77.7</v>
      </c>
      <c r="H14" s="10">
        <v>0.64670000000000005</v>
      </c>
      <c r="I14" s="11">
        <v>200</v>
      </c>
      <c r="J14" s="11">
        <v>215</v>
      </c>
      <c r="K14" s="11">
        <v>230</v>
      </c>
      <c r="L14" s="11">
        <v>230</v>
      </c>
      <c r="M14" s="12">
        <f t="shared" si="0"/>
        <v>148.74100000000001</v>
      </c>
    </row>
    <row r="15" spans="1:13" x14ac:dyDescent="0.2">
      <c r="A15" s="4">
        <v>1</v>
      </c>
      <c r="B15" s="5">
        <v>90</v>
      </c>
      <c r="C15" s="6" t="s">
        <v>84</v>
      </c>
      <c r="D15" s="7" t="s">
        <v>119</v>
      </c>
      <c r="E15" s="7" t="s">
        <v>85</v>
      </c>
      <c r="F15" s="8">
        <v>31123</v>
      </c>
      <c r="G15" s="14">
        <v>89.25</v>
      </c>
      <c r="H15" s="10">
        <v>0.58809999999999996</v>
      </c>
      <c r="I15" s="11">
        <v>225</v>
      </c>
      <c r="J15" s="11">
        <v>240</v>
      </c>
      <c r="K15" s="15">
        <v>250</v>
      </c>
      <c r="L15" s="11">
        <v>240</v>
      </c>
      <c r="M15" s="12">
        <f t="shared" si="0"/>
        <v>141.14399999999998</v>
      </c>
    </row>
    <row r="16" spans="1:13" x14ac:dyDescent="0.2">
      <c r="A16" s="13">
        <v>1</v>
      </c>
      <c r="B16" s="5">
        <v>100</v>
      </c>
      <c r="C16" s="6" t="s">
        <v>73</v>
      </c>
      <c r="D16" s="6" t="s">
        <v>19</v>
      </c>
      <c r="E16" s="6" t="s">
        <v>103</v>
      </c>
      <c r="F16" s="8">
        <v>24640</v>
      </c>
      <c r="G16" s="14">
        <v>95</v>
      </c>
      <c r="H16" s="10">
        <v>0.56779999999999997</v>
      </c>
      <c r="I16" s="11">
        <v>180</v>
      </c>
      <c r="J16" s="11">
        <v>190</v>
      </c>
      <c r="K16" s="11">
        <v>200</v>
      </c>
      <c r="L16" s="11">
        <v>200</v>
      </c>
      <c r="M16" s="12">
        <f t="shared" si="0"/>
        <v>113.55999999999999</v>
      </c>
    </row>
    <row r="17" spans="1:13" x14ac:dyDescent="0.2">
      <c r="A17" s="13">
        <v>2</v>
      </c>
      <c r="B17" s="5">
        <v>100</v>
      </c>
      <c r="C17" s="6" t="s">
        <v>87</v>
      </c>
      <c r="D17" s="6" t="s">
        <v>119</v>
      </c>
      <c r="E17" s="6" t="s">
        <v>110</v>
      </c>
      <c r="F17" s="8">
        <v>30854</v>
      </c>
      <c r="G17" s="14">
        <v>99.2</v>
      </c>
      <c r="H17" s="10">
        <v>0.55600000000000005</v>
      </c>
      <c r="I17" s="15">
        <v>190</v>
      </c>
      <c r="J17" s="11">
        <v>190</v>
      </c>
      <c r="K17" s="11">
        <v>205</v>
      </c>
      <c r="L17" s="11">
        <v>205</v>
      </c>
      <c r="M17" s="12">
        <f t="shared" si="0"/>
        <v>113.98</v>
      </c>
    </row>
    <row r="18" spans="1:13" x14ac:dyDescent="0.2">
      <c r="A18" s="4">
        <v>1</v>
      </c>
      <c r="B18" s="5">
        <v>100</v>
      </c>
      <c r="C18" s="6" t="s">
        <v>55</v>
      </c>
      <c r="D18" s="7" t="s">
        <v>119</v>
      </c>
      <c r="E18" s="7" t="s">
        <v>30</v>
      </c>
      <c r="F18" s="8">
        <v>33406</v>
      </c>
      <c r="G18" s="9">
        <v>95.15</v>
      </c>
      <c r="H18" s="10">
        <v>0.56720000000000004</v>
      </c>
      <c r="I18" s="11">
        <v>292.5</v>
      </c>
      <c r="J18" s="11">
        <v>300</v>
      </c>
      <c r="K18" s="15">
        <v>312.5</v>
      </c>
      <c r="L18" s="11">
        <v>300</v>
      </c>
      <c r="M18" s="12">
        <f t="shared" si="0"/>
        <v>170.16000000000003</v>
      </c>
    </row>
    <row r="19" spans="1:13" x14ac:dyDescent="0.2">
      <c r="A19" s="4">
        <v>1</v>
      </c>
      <c r="B19" s="5">
        <v>110</v>
      </c>
      <c r="C19" s="6" t="s">
        <v>86</v>
      </c>
      <c r="D19" s="7" t="s">
        <v>119</v>
      </c>
      <c r="E19" s="7" t="s">
        <v>103</v>
      </c>
      <c r="F19" s="8">
        <v>34709</v>
      </c>
      <c r="G19" s="9">
        <v>106.65</v>
      </c>
      <c r="H19" s="10">
        <v>0.54100000000000004</v>
      </c>
      <c r="I19" s="11">
        <v>250</v>
      </c>
      <c r="J19" s="15">
        <v>270</v>
      </c>
      <c r="K19" s="11">
        <v>270</v>
      </c>
      <c r="L19" s="11">
        <v>270</v>
      </c>
      <c r="M19" s="12">
        <f t="shared" si="0"/>
        <v>146.07000000000002</v>
      </c>
    </row>
    <row r="20" spans="1:13" x14ac:dyDescent="0.2">
      <c r="A20" s="4">
        <v>1</v>
      </c>
      <c r="B20" s="5">
        <v>125</v>
      </c>
      <c r="C20" s="6" t="s">
        <v>88</v>
      </c>
      <c r="D20" s="7" t="s">
        <v>119</v>
      </c>
      <c r="E20" s="7" t="s">
        <v>106</v>
      </c>
      <c r="F20" s="8">
        <v>29953</v>
      </c>
      <c r="G20" s="14">
        <v>115.8</v>
      </c>
      <c r="H20" s="10">
        <v>0.53069999999999995</v>
      </c>
      <c r="I20" s="11">
        <v>305</v>
      </c>
      <c r="J20" s="11">
        <v>315</v>
      </c>
      <c r="K20" s="15">
        <v>322.5</v>
      </c>
      <c r="L20" s="11">
        <v>315</v>
      </c>
      <c r="M20" s="12">
        <f t="shared" si="0"/>
        <v>167.17049999999998</v>
      </c>
    </row>
  </sheetData>
  <mergeCells count="12"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FB600-F965-EC40-8C20-53C72F35E8D5}">
  <dimension ref="A1:M12"/>
  <sheetViews>
    <sheetView zoomScale="90" zoomScaleNormal="90" workbookViewId="0">
      <selection activeCell="R23" sqref="R23"/>
    </sheetView>
  </sheetViews>
  <sheetFormatPr baseColWidth="10" defaultColWidth="8.83203125" defaultRowHeight="15" x14ac:dyDescent="0.2"/>
  <cols>
    <col min="1" max="1" width="6.33203125" style="16" customWidth="1"/>
    <col min="2" max="2" width="7.5" style="17" customWidth="1"/>
    <col min="3" max="3" width="26.1640625" style="18" customWidth="1"/>
    <col min="4" max="4" width="11.5" style="17" customWidth="1"/>
    <col min="5" max="5" width="27" style="17" customWidth="1"/>
    <col min="6" max="6" width="10.6640625" style="19" customWidth="1"/>
    <col min="7" max="7" width="8.1640625" style="20" customWidth="1"/>
    <col min="8" max="8" width="9.83203125" style="19" customWidth="1"/>
    <col min="9" max="9" width="8.5" style="16" customWidth="1"/>
    <col min="10" max="10" width="7.6640625" style="16" customWidth="1"/>
    <col min="11" max="11" width="7.5" style="16" customWidth="1"/>
    <col min="12" max="12" width="8.83203125" style="16"/>
    <col min="13" max="13" width="12.33203125" style="16" customWidth="1"/>
  </cols>
  <sheetData>
    <row r="1" spans="1:13" ht="27" thickBo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5.75" customHeight="1" thickBot="1" x14ac:dyDescent="0.25">
      <c r="A2" s="38" t="s">
        <v>125</v>
      </c>
      <c r="B2" s="40" t="s">
        <v>2</v>
      </c>
      <c r="C2" s="40" t="s">
        <v>3</v>
      </c>
      <c r="D2" s="41" t="s">
        <v>117</v>
      </c>
      <c r="E2" s="40" t="s">
        <v>4</v>
      </c>
      <c r="F2" s="42" t="s">
        <v>116</v>
      </c>
      <c r="G2" s="43" t="s">
        <v>5</v>
      </c>
      <c r="H2" s="45" t="s">
        <v>6</v>
      </c>
      <c r="I2" s="46" t="s">
        <v>126</v>
      </c>
      <c r="J2" s="47"/>
      <c r="K2" s="48"/>
      <c r="L2" s="40" t="s">
        <v>8</v>
      </c>
      <c r="M2" s="42" t="s">
        <v>115</v>
      </c>
    </row>
    <row r="3" spans="1:13" ht="16" thickBot="1" x14ac:dyDescent="0.25">
      <c r="A3" s="39"/>
      <c r="B3" s="39"/>
      <c r="C3" s="39"/>
      <c r="D3" s="39"/>
      <c r="E3" s="39"/>
      <c r="F3" s="39"/>
      <c r="G3" s="44"/>
      <c r="H3" s="39"/>
      <c r="I3" s="1">
        <v>1</v>
      </c>
      <c r="J3" s="2">
        <v>2</v>
      </c>
      <c r="K3" s="3">
        <v>3</v>
      </c>
      <c r="L3" s="49"/>
      <c r="M3" s="50"/>
    </row>
    <row r="4" spans="1:13" x14ac:dyDescent="0.2">
      <c r="A4" s="4">
        <v>1</v>
      </c>
      <c r="B4" s="5">
        <v>60</v>
      </c>
      <c r="C4" s="6" t="s">
        <v>75</v>
      </c>
      <c r="D4" s="7" t="s">
        <v>118</v>
      </c>
      <c r="E4" s="6" t="s">
        <v>103</v>
      </c>
      <c r="F4" s="8">
        <v>30298</v>
      </c>
      <c r="G4" s="9">
        <v>57.55</v>
      </c>
      <c r="H4" s="10">
        <v>0.89019999999999999</v>
      </c>
      <c r="I4" s="11">
        <v>25</v>
      </c>
      <c r="J4" s="11">
        <v>30</v>
      </c>
      <c r="K4" s="11">
        <v>32.5</v>
      </c>
      <c r="L4" s="11">
        <v>32.5</v>
      </c>
      <c r="M4" s="12">
        <f>L4*H4</f>
        <v>28.9315</v>
      </c>
    </row>
    <row r="5" spans="1:13" x14ac:dyDescent="0.2">
      <c r="A5" s="4">
        <v>1</v>
      </c>
      <c r="B5" s="5">
        <v>60</v>
      </c>
      <c r="C5" s="6" t="s">
        <v>91</v>
      </c>
      <c r="D5" s="6" t="s">
        <v>123</v>
      </c>
      <c r="E5" s="7" t="s">
        <v>92</v>
      </c>
      <c r="F5" s="8">
        <v>35693</v>
      </c>
      <c r="G5" s="14">
        <v>58.25</v>
      </c>
      <c r="H5" s="10">
        <v>0.83760000000000001</v>
      </c>
      <c r="I5" s="11">
        <v>25</v>
      </c>
      <c r="J5" s="11">
        <v>30</v>
      </c>
      <c r="K5" s="11">
        <v>32.5</v>
      </c>
      <c r="L5" s="11">
        <v>32.5</v>
      </c>
      <c r="M5" s="12">
        <f>L5*H5</f>
        <v>27.222000000000001</v>
      </c>
    </row>
    <row r="6" spans="1:13" x14ac:dyDescent="0.2">
      <c r="A6" s="13">
        <v>1</v>
      </c>
      <c r="B6" s="5">
        <v>67.5</v>
      </c>
      <c r="C6" s="6" t="s">
        <v>93</v>
      </c>
      <c r="D6" s="6" t="s">
        <v>124</v>
      </c>
      <c r="E6" s="6" t="s">
        <v>92</v>
      </c>
      <c r="F6" s="8">
        <v>35573</v>
      </c>
      <c r="G6" s="14">
        <v>64.8</v>
      </c>
      <c r="H6" s="10">
        <v>0.75349999999999995</v>
      </c>
      <c r="I6" s="11">
        <v>62.5</v>
      </c>
      <c r="J6" s="11">
        <v>65</v>
      </c>
      <c r="K6" s="15">
        <v>67.5</v>
      </c>
      <c r="L6" s="11">
        <v>65</v>
      </c>
      <c r="M6" s="12">
        <f>L6*H6</f>
        <v>48.977499999999999</v>
      </c>
    </row>
    <row r="7" spans="1:13" x14ac:dyDescent="0.2">
      <c r="A7" s="4">
        <v>1</v>
      </c>
      <c r="B7" s="5">
        <v>75</v>
      </c>
      <c r="C7" s="6" t="s">
        <v>94</v>
      </c>
      <c r="D7" s="6" t="s">
        <v>124</v>
      </c>
      <c r="E7" s="7" t="s">
        <v>92</v>
      </c>
      <c r="F7" s="8">
        <v>35654</v>
      </c>
      <c r="G7" s="14">
        <v>69.2</v>
      </c>
      <c r="H7" s="10">
        <v>0.71009999999999995</v>
      </c>
      <c r="I7" s="11">
        <v>35</v>
      </c>
      <c r="J7" s="11">
        <v>37.5</v>
      </c>
      <c r="K7" s="15">
        <v>40</v>
      </c>
      <c r="L7" s="11">
        <v>37.5</v>
      </c>
      <c r="M7" s="12">
        <f>L7*H7</f>
        <v>26.628749999999997</v>
      </c>
    </row>
    <row r="8" spans="1:13" x14ac:dyDescent="0.2">
      <c r="A8" s="4">
        <v>1</v>
      </c>
      <c r="B8" s="5">
        <v>75</v>
      </c>
      <c r="C8" s="6" t="s">
        <v>97</v>
      </c>
      <c r="D8" s="7" t="s">
        <v>19</v>
      </c>
      <c r="E8" s="7" t="s">
        <v>15</v>
      </c>
      <c r="F8" s="8">
        <v>25178</v>
      </c>
      <c r="G8" s="14">
        <v>75</v>
      </c>
      <c r="H8" s="10">
        <v>0.72299999999999998</v>
      </c>
      <c r="I8" s="15">
        <v>50</v>
      </c>
      <c r="J8" s="11">
        <v>50</v>
      </c>
      <c r="K8" s="15">
        <v>52.5</v>
      </c>
      <c r="L8" s="11">
        <v>50</v>
      </c>
      <c r="M8" s="12">
        <f t="shared" ref="M8:M12" si="0">L8*H8</f>
        <v>36.15</v>
      </c>
    </row>
    <row r="9" spans="1:13" x14ac:dyDescent="0.2">
      <c r="A9" s="4">
        <v>1</v>
      </c>
      <c r="B9" s="5">
        <v>100</v>
      </c>
      <c r="C9" s="6" t="s">
        <v>47</v>
      </c>
      <c r="D9" s="7" t="s">
        <v>17</v>
      </c>
      <c r="E9" s="7" t="s">
        <v>111</v>
      </c>
      <c r="F9" s="8">
        <v>26866</v>
      </c>
      <c r="G9" s="14">
        <v>98.55</v>
      </c>
      <c r="H9" s="10">
        <v>0.5575</v>
      </c>
      <c r="I9" s="11">
        <v>52.5</v>
      </c>
      <c r="J9" s="11">
        <v>57.5</v>
      </c>
      <c r="K9" s="15">
        <v>60</v>
      </c>
      <c r="L9" s="11">
        <v>57.5</v>
      </c>
      <c r="M9" s="12">
        <f t="shared" si="0"/>
        <v>32.056249999999999</v>
      </c>
    </row>
    <row r="10" spans="1:13" x14ac:dyDescent="0.2">
      <c r="A10" s="4">
        <v>2</v>
      </c>
      <c r="B10" s="5">
        <v>75</v>
      </c>
      <c r="C10" s="6" t="s">
        <v>89</v>
      </c>
      <c r="D10" s="7" t="s">
        <v>118</v>
      </c>
      <c r="E10" s="7" t="s">
        <v>72</v>
      </c>
      <c r="F10" s="8">
        <v>32930</v>
      </c>
      <c r="G10" s="9">
        <v>73.95</v>
      </c>
      <c r="H10" s="10">
        <v>0.67159999999999997</v>
      </c>
      <c r="I10" s="11">
        <v>55</v>
      </c>
      <c r="J10" s="11">
        <v>60</v>
      </c>
      <c r="K10" s="15">
        <v>62.5</v>
      </c>
      <c r="L10" s="11">
        <v>60</v>
      </c>
      <c r="M10" s="12">
        <f>L10*H10</f>
        <v>40.295999999999999</v>
      </c>
    </row>
    <row r="11" spans="1:13" x14ac:dyDescent="0.2">
      <c r="A11" s="4">
        <v>1</v>
      </c>
      <c r="B11" s="5">
        <v>75</v>
      </c>
      <c r="C11" s="6" t="s">
        <v>33</v>
      </c>
      <c r="D11" s="7" t="s">
        <v>118</v>
      </c>
      <c r="E11" s="7" t="s">
        <v>15</v>
      </c>
      <c r="F11" s="8">
        <v>32744</v>
      </c>
      <c r="G11" s="14">
        <v>72.099999999999994</v>
      </c>
      <c r="H11" s="10">
        <v>0.68589999999999995</v>
      </c>
      <c r="I11" s="11">
        <v>55</v>
      </c>
      <c r="J11" s="15">
        <v>60</v>
      </c>
      <c r="K11" s="11">
        <v>60</v>
      </c>
      <c r="L11" s="11">
        <v>60</v>
      </c>
      <c r="M11" s="12">
        <f t="shared" si="0"/>
        <v>41.153999999999996</v>
      </c>
    </row>
    <row r="12" spans="1:13" x14ac:dyDescent="0.2">
      <c r="A12" s="4">
        <v>1</v>
      </c>
      <c r="B12" s="5">
        <v>82.5</v>
      </c>
      <c r="C12" s="6" t="s">
        <v>95</v>
      </c>
      <c r="D12" s="7" t="s">
        <v>118</v>
      </c>
      <c r="E12" s="7" t="s">
        <v>96</v>
      </c>
      <c r="F12" s="8">
        <v>34211</v>
      </c>
      <c r="G12" s="14">
        <v>78.05</v>
      </c>
      <c r="H12" s="10">
        <v>0.64419999999999999</v>
      </c>
      <c r="I12" s="11">
        <v>70</v>
      </c>
      <c r="J12" s="11">
        <v>77.5</v>
      </c>
      <c r="K12" s="15">
        <v>80</v>
      </c>
      <c r="L12" s="11">
        <v>77.5</v>
      </c>
      <c r="M12" s="12">
        <f t="shared" si="0"/>
        <v>49.9255</v>
      </c>
    </row>
  </sheetData>
  <mergeCells count="12"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09F57-12A8-D648-BB17-E4B5880A6C85}">
  <dimension ref="A1:P4"/>
  <sheetViews>
    <sheetView tabSelected="1" zoomScale="90" zoomScaleNormal="90" workbookViewId="0">
      <selection activeCell="O10" sqref="O10"/>
    </sheetView>
  </sheetViews>
  <sheetFormatPr baseColWidth="10" defaultColWidth="8.83203125" defaultRowHeight="15" x14ac:dyDescent="0.2"/>
  <cols>
    <col min="1" max="1" width="6.33203125" style="16" customWidth="1"/>
    <col min="2" max="2" width="7.5" style="17" customWidth="1"/>
    <col min="3" max="3" width="26.1640625" style="18" customWidth="1"/>
    <col min="4" max="4" width="11.5" style="17" customWidth="1"/>
    <col min="5" max="5" width="27" style="17" customWidth="1"/>
    <col min="6" max="6" width="10.6640625" style="19" customWidth="1"/>
    <col min="7" max="7" width="8.1640625" style="20" customWidth="1"/>
    <col min="8" max="8" width="9.83203125" style="19" customWidth="1"/>
    <col min="9" max="9" width="8.5" style="16" customWidth="1"/>
    <col min="10" max="10" width="7.6640625" style="16" customWidth="1"/>
    <col min="11" max="11" width="7.5" style="16" customWidth="1"/>
    <col min="12" max="12" width="8.5" style="16" customWidth="1"/>
    <col min="13" max="13" width="7.6640625" style="16" customWidth="1"/>
    <col min="14" max="14" width="7.5" style="16" customWidth="1"/>
    <col min="15" max="15" width="8.83203125" style="16"/>
    <col min="16" max="16" width="12.33203125" style="16" customWidth="1"/>
  </cols>
  <sheetData>
    <row r="1" spans="1:16" ht="27" thickBo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15.75" customHeight="1" thickBot="1" x14ac:dyDescent="0.25">
      <c r="A2" s="38" t="s">
        <v>125</v>
      </c>
      <c r="B2" s="40" t="s">
        <v>2</v>
      </c>
      <c r="C2" s="40" t="s">
        <v>3</v>
      </c>
      <c r="D2" s="41" t="s">
        <v>117</v>
      </c>
      <c r="E2" s="40" t="s">
        <v>4</v>
      </c>
      <c r="F2" s="42" t="s">
        <v>116</v>
      </c>
      <c r="G2" s="43" t="s">
        <v>5</v>
      </c>
      <c r="H2" s="45" t="s">
        <v>6</v>
      </c>
      <c r="I2" s="46" t="s">
        <v>126</v>
      </c>
      <c r="J2" s="47"/>
      <c r="K2" s="48"/>
      <c r="L2" s="46" t="s">
        <v>127</v>
      </c>
      <c r="M2" s="47"/>
      <c r="N2" s="48"/>
      <c r="O2" s="40" t="s">
        <v>8</v>
      </c>
      <c r="P2" s="42" t="s">
        <v>115</v>
      </c>
    </row>
    <row r="3" spans="1:16" ht="16" thickBot="1" x14ac:dyDescent="0.25">
      <c r="A3" s="39"/>
      <c r="B3" s="39"/>
      <c r="C3" s="39"/>
      <c r="D3" s="39"/>
      <c r="E3" s="39"/>
      <c r="F3" s="39"/>
      <c r="G3" s="44"/>
      <c r="H3" s="39"/>
      <c r="I3" s="1">
        <v>1</v>
      </c>
      <c r="J3" s="2">
        <v>2</v>
      </c>
      <c r="K3" s="3">
        <v>3</v>
      </c>
      <c r="L3" s="1">
        <v>1</v>
      </c>
      <c r="M3" s="2">
        <v>2</v>
      </c>
      <c r="N3" s="3">
        <v>3</v>
      </c>
      <c r="O3" s="49"/>
      <c r="P3" s="50"/>
    </row>
    <row r="4" spans="1:16" x14ac:dyDescent="0.2">
      <c r="A4" s="21">
        <v>1</v>
      </c>
      <c r="B4" s="5">
        <v>82.5</v>
      </c>
      <c r="C4" s="6" t="s">
        <v>90</v>
      </c>
      <c r="D4" s="6" t="s">
        <v>17</v>
      </c>
      <c r="E4" s="6" t="s">
        <v>101</v>
      </c>
      <c r="F4" s="8">
        <v>26060</v>
      </c>
      <c r="G4" s="9">
        <v>82.3</v>
      </c>
      <c r="H4" s="11" t="s">
        <v>99</v>
      </c>
      <c r="I4" s="11">
        <v>80</v>
      </c>
      <c r="J4" s="11">
        <v>85</v>
      </c>
      <c r="K4" s="11">
        <v>87.5</v>
      </c>
      <c r="L4" s="11">
        <v>57.5</v>
      </c>
      <c r="M4" s="11">
        <v>60</v>
      </c>
      <c r="N4" s="11">
        <v>62.5</v>
      </c>
      <c r="O4" s="11">
        <v>87.5</v>
      </c>
      <c r="P4" s="22">
        <v>150</v>
      </c>
    </row>
  </sheetData>
  <mergeCells count="13">
    <mergeCell ref="L2:N2"/>
    <mergeCell ref="O2:O3"/>
    <mergeCell ref="P2:P3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7D20F-51D1-1948-8737-AD2C274C9198}">
  <dimension ref="A1:M74"/>
  <sheetViews>
    <sheetView topLeftCell="A42" zoomScale="90" zoomScaleNormal="90" workbookViewId="0">
      <selection activeCell="G9" sqref="G9"/>
    </sheetView>
  </sheetViews>
  <sheetFormatPr baseColWidth="10" defaultColWidth="8.83203125" defaultRowHeight="15" x14ac:dyDescent="0.2"/>
  <cols>
    <col min="1" max="1" width="6.33203125" style="16" customWidth="1"/>
    <col min="2" max="2" width="7.5" style="17" customWidth="1"/>
    <col min="3" max="3" width="26.1640625" style="18" customWidth="1"/>
    <col min="4" max="4" width="11.5" style="17" customWidth="1"/>
    <col min="5" max="5" width="27" style="17" customWidth="1"/>
    <col min="6" max="6" width="10.6640625" style="19" customWidth="1"/>
    <col min="7" max="7" width="8.1640625" style="20" customWidth="1"/>
    <col min="8" max="8" width="9.83203125" style="19" customWidth="1"/>
    <col min="9" max="9" width="8.5" style="16" customWidth="1"/>
    <col min="10" max="10" width="7.6640625" style="16" customWidth="1"/>
    <col min="11" max="11" width="7.5" style="16" customWidth="1"/>
    <col min="12" max="12" width="8.83203125" style="16"/>
    <col min="13" max="13" width="12.33203125" style="16" customWidth="1"/>
  </cols>
  <sheetData>
    <row r="1" spans="1:13" ht="27" thickBo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5.75" customHeight="1" thickBot="1" x14ac:dyDescent="0.25">
      <c r="A2" s="38" t="s">
        <v>125</v>
      </c>
      <c r="B2" s="40" t="s">
        <v>2</v>
      </c>
      <c r="C2" s="40" t="s">
        <v>3</v>
      </c>
      <c r="D2" s="41" t="s">
        <v>117</v>
      </c>
      <c r="E2" s="40" t="s">
        <v>4</v>
      </c>
      <c r="F2" s="42" t="s">
        <v>116</v>
      </c>
      <c r="G2" s="43" t="s">
        <v>5</v>
      </c>
      <c r="H2" s="45" t="s">
        <v>6</v>
      </c>
      <c r="I2" s="46" t="s">
        <v>7</v>
      </c>
      <c r="J2" s="47"/>
      <c r="K2" s="48"/>
      <c r="L2" s="40" t="s">
        <v>8</v>
      </c>
      <c r="M2" s="42" t="s">
        <v>115</v>
      </c>
    </row>
    <row r="3" spans="1:13" ht="16" thickBot="1" x14ac:dyDescent="0.25">
      <c r="A3" s="39"/>
      <c r="B3" s="39"/>
      <c r="C3" s="39"/>
      <c r="D3" s="39"/>
      <c r="E3" s="39"/>
      <c r="F3" s="39"/>
      <c r="G3" s="44"/>
      <c r="H3" s="39"/>
      <c r="I3" s="1">
        <v>1</v>
      </c>
      <c r="J3" s="2">
        <v>2</v>
      </c>
      <c r="K3" s="3">
        <v>3</v>
      </c>
      <c r="L3" s="49"/>
      <c r="M3" s="50"/>
    </row>
    <row r="4" spans="1:13" x14ac:dyDescent="0.2">
      <c r="A4" s="34" t="s">
        <v>112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6"/>
    </row>
    <row r="5" spans="1:13" x14ac:dyDescent="0.2">
      <c r="A5" s="4">
        <v>1</v>
      </c>
      <c r="B5" s="5">
        <v>48</v>
      </c>
      <c r="C5" s="6" t="s">
        <v>9</v>
      </c>
      <c r="D5" s="6" t="s">
        <v>118</v>
      </c>
      <c r="E5" s="7" t="s">
        <v>101</v>
      </c>
      <c r="F5" s="8">
        <v>32836</v>
      </c>
      <c r="G5" s="9">
        <v>47.35</v>
      </c>
      <c r="H5" s="10">
        <v>1.0494000000000001</v>
      </c>
      <c r="I5" s="11">
        <v>57.5</v>
      </c>
      <c r="J5" s="11">
        <v>60</v>
      </c>
      <c r="K5" s="11">
        <v>62.5</v>
      </c>
      <c r="L5" s="11">
        <v>62.5</v>
      </c>
      <c r="M5" s="12">
        <f t="shared" ref="M5:M13" si="0">L5*H5</f>
        <v>65.587500000000006</v>
      </c>
    </row>
    <row r="6" spans="1:13" x14ac:dyDescent="0.2">
      <c r="A6" s="4">
        <v>1</v>
      </c>
      <c r="B6" s="5">
        <v>52</v>
      </c>
      <c r="C6" s="6" t="s">
        <v>10</v>
      </c>
      <c r="D6" s="7" t="s">
        <v>118</v>
      </c>
      <c r="E6" s="7" t="s">
        <v>11</v>
      </c>
      <c r="F6" s="8">
        <v>30829</v>
      </c>
      <c r="G6" s="9">
        <v>48.9</v>
      </c>
      <c r="H6" s="10">
        <v>1.0165</v>
      </c>
      <c r="I6" s="11">
        <v>50</v>
      </c>
      <c r="J6" s="11">
        <v>52.5</v>
      </c>
      <c r="K6" s="11">
        <v>55</v>
      </c>
      <c r="L6" s="11">
        <v>55</v>
      </c>
      <c r="M6" s="12">
        <f t="shared" si="0"/>
        <v>55.907499999999999</v>
      </c>
    </row>
    <row r="7" spans="1:13" x14ac:dyDescent="0.2">
      <c r="A7" s="4">
        <v>2</v>
      </c>
      <c r="B7" s="5">
        <v>52</v>
      </c>
      <c r="C7" s="6" t="s">
        <v>12</v>
      </c>
      <c r="D7" s="7" t="s">
        <v>118</v>
      </c>
      <c r="E7" s="7" t="s">
        <v>13</v>
      </c>
      <c r="F7" s="8">
        <v>31085</v>
      </c>
      <c r="G7" s="9">
        <v>51.15</v>
      </c>
      <c r="H7" s="10">
        <v>0.98089999999999999</v>
      </c>
      <c r="I7" s="11">
        <v>55</v>
      </c>
      <c r="J7" s="15">
        <v>60</v>
      </c>
      <c r="K7" s="15">
        <v>60</v>
      </c>
      <c r="L7" s="11">
        <v>55</v>
      </c>
      <c r="M7" s="12">
        <f t="shared" si="0"/>
        <v>53.9495</v>
      </c>
    </row>
    <row r="8" spans="1:13" x14ac:dyDescent="0.2">
      <c r="A8" s="4">
        <v>1</v>
      </c>
      <c r="B8" s="5">
        <v>56</v>
      </c>
      <c r="C8" s="6" t="s">
        <v>14</v>
      </c>
      <c r="D8" s="7" t="s">
        <v>118</v>
      </c>
      <c r="E8" s="7" t="s">
        <v>102</v>
      </c>
      <c r="F8" s="8">
        <v>34271</v>
      </c>
      <c r="G8" s="9">
        <v>55.9</v>
      </c>
      <c r="H8" s="10">
        <v>0.91100000000000003</v>
      </c>
      <c r="I8" s="11">
        <v>62.5</v>
      </c>
      <c r="J8" s="11">
        <v>65</v>
      </c>
      <c r="K8" s="15">
        <v>67.5</v>
      </c>
      <c r="L8" s="11">
        <v>65</v>
      </c>
      <c r="M8" s="12">
        <f t="shared" si="0"/>
        <v>59.215000000000003</v>
      </c>
    </row>
    <row r="9" spans="1:13" x14ac:dyDescent="0.2">
      <c r="A9" s="4">
        <v>1</v>
      </c>
      <c r="B9" s="5">
        <v>60</v>
      </c>
      <c r="C9" s="6" t="s">
        <v>16</v>
      </c>
      <c r="D9" s="7" t="s">
        <v>17</v>
      </c>
      <c r="E9" s="7" t="s">
        <v>15</v>
      </c>
      <c r="F9" s="8">
        <v>25974</v>
      </c>
      <c r="G9" s="9">
        <v>60</v>
      </c>
      <c r="H9" s="10">
        <v>0.86280000000000001</v>
      </c>
      <c r="I9" s="11">
        <v>50</v>
      </c>
      <c r="J9" s="15">
        <v>55</v>
      </c>
      <c r="K9" s="15">
        <v>55</v>
      </c>
      <c r="L9" s="11">
        <v>50</v>
      </c>
      <c r="M9" s="12">
        <f t="shared" si="0"/>
        <v>43.14</v>
      </c>
    </row>
    <row r="10" spans="1:13" x14ac:dyDescent="0.2">
      <c r="A10" s="4">
        <v>1</v>
      </c>
      <c r="B10" s="5">
        <v>67.5</v>
      </c>
      <c r="C10" s="6" t="s">
        <v>18</v>
      </c>
      <c r="D10" s="7" t="s">
        <v>118</v>
      </c>
      <c r="E10" s="7" t="s">
        <v>20</v>
      </c>
      <c r="F10" s="8">
        <v>24797</v>
      </c>
      <c r="G10" s="9">
        <v>65.650000000000006</v>
      </c>
      <c r="H10" s="10">
        <v>0.79590000000000005</v>
      </c>
      <c r="I10" s="11">
        <v>75</v>
      </c>
      <c r="J10" s="11">
        <v>80</v>
      </c>
      <c r="K10" s="11">
        <v>85</v>
      </c>
      <c r="L10" s="11">
        <v>85</v>
      </c>
      <c r="M10" s="12">
        <f t="shared" si="0"/>
        <v>67.651499999999999</v>
      </c>
    </row>
    <row r="11" spans="1:13" x14ac:dyDescent="0.2">
      <c r="A11" s="4">
        <v>1</v>
      </c>
      <c r="B11" s="5">
        <v>56</v>
      </c>
      <c r="C11" s="6" t="s">
        <v>21</v>
      </c>
      <c r="D11" s="6" t="s">
        <v>122</v>
      </c>
      <c r="E11" s="7" t="s">
        <v>22</v>
      </c>
      <c r="F11" s="8">
        <v>38740</v>
      </c>
      <c r="G11" s="9">
        <v>55.65</v>
      </c>
      <c r="H11" s="10">
        <v>0.88</v>
      </c>
      <c r="I11" s="11">
        <v>80</v>
      </c>
      <c r="J11" s="11">
        <v>82.5</v>
      </c>
      <c r="K11" s="11">
        <v>85</v>
      </c>
      <c r="L11" s="11">
        <v>85</v>
      </c>
      <c r="M11" s="12">
        <f t="shared" si="0"/>
        <v>74.8</v>
      </c>
    </row>
    <row r="12" spans="1:13" x14ac:dyDescent="0.2">
      <c r="A12" s="4">
        <v>1</v>
      </c>
      <c r="B12" s="5">
        <v>60</v>
      </c>
      <c r="C12" s="6" t="s">
        <v>23</v>
      </c>
      <c r="D12" s="7" t="s">
        <v>122</v>
      </c>
      <c r="E12" s="7" t="s">
        <v>24</v>
      </c>
      <c r="F12" s="8">
        <v>37464</v>
      </c>
      <c r="G12" s="9">
        <v>60</v>
      </c>
      <c r="H12" s="10">
        <v>0.81279999999999997</v>
      </c>
      <c r="I12" s="11">
        <v>105</v>
      </c>
      <c r="J12" s="11">
        <v>115</v>
      </c>
      <c r="K12" s="15">
        <v>117.5</v>
      </c>
      <c r="L12" s="11">
        <v>115</v>
      </c>
      <c r="M12" s="12">
        <f t="shared" si="0"/>
        <v>93.471999999999994</v>
      </c>
    </row>
    <row r="13" spans="1:13" x14ac:dyDescent="0.2">
      <c r="A13" s="4">
        <v>1</v>
      </c>
      <c r="B13" s="5">
        <v>67.5</v>
      </c>
      <c r="C13" s="6" t="s">
        <v>25</v>
      </c>
      <c r="D13" s="7" t="s">
        <v>122</v>
      </c>
      <c r="E13" s="7" t="s">
        <v>22</v>
      </c>
      <c r="F13" s="8">
        <v>38744</v>
      </c>
      <c r="G13" s="9">
        <v>67.5</v>
      </c>
      <c r="H13" s="10">
        <v>0.7258</v>
      </c>
      <c r="I13" s="11">
        <v>77.5</v>
      </c>
      <c r="J13" s="11">
        <v>80</v>
      </c>
      <c r="K13" s="11">
        <v>85</v>
      </c>
      <c r="L13" s="11">
        <v>85</v>
      </c>
      <c r="M13" s="12">
        <f t="shared" si="0"/>
        <v>61.692999999999998</v>
      </c>
    </row>
    <row r="14" spans="1:13" x14ac:dyDescent="0.2">
      <c r="A14" s="13">
        <v>1</v>
      </c>
      <c r="B14" s="5">
        <v>67.5</v>
      </c>
      <c r="C14" s="6" t="s">
        <v>51</v>
      </c>
      <c r="D14" s="6" t="s">
        <v>19</v>
      </c>
      <c r="E14" s="6" t="s">
        <v>103</v>
      </c>
      <c r="F14" s="8">
        <v>25594</v>
      </c>
      <c r="G14" s="14">
        <v>67.099999999999994</v>
      </c>
      <c r="H14" s="10">
        <v>0.72970000000000002</v>
      </c>
      <c r="I14" s="11">
        <v>90</v>
      </c>
      <c r="J14" s="15">
        <v>100</v>
      </c>
      <c r="K14" s="15">
        <v>100</v>
      </c>
      <c r="L14" s="11">
        <v>90</v>
      </c>
      <c r="M14" s="12">
        <f>L14*H14</f>
        <v>65.673000000000002</v>
      </c>
    </row>
    <row r="15" spans="1:13" x14ac:dyDescent="0.2">
      <c r="A15" s="4">
        <v>1</v>
      </c>
      <c r="B15" s="5">
        <v>75</v>
      </c>
      <c r="C15" s="6" t="s">
        <v>26</v>
      </c>
      <c r="D15" s="6" t="s">
        <v>123</v>
      </c>
      <c r="E15" s="7" t="s">
        <v>27</v>
      </c>
      <c r="F15" s="8">
        <v>35696</v>
      </c>
      <c r="G15" s="14">
        <v>73.099999999999994</v>
      </c>
      <c r="H15" s="10">
        <v>0.67820000000000003</v>
      </c>
      <c r="I15" s="11">
        <v>130</v>
      </c>
      <c r="J15" s="15">
        <v>137.5</v>
      </c>
      <c r="K15" s="11">
        <v>137.5</v>
      </c>
      <c r="L15" s="11">
        <v>137.5</v>
      </c>
      <c r="M15" s="12">
        <f t="shared" ref="M15:M43" si="1">L15*H15</f>
        <v>93.252499999999998</v>
      </c>
    </row>
    <row r="16" spans="1:13" x14ac:dyDescent="0.2">
      <c r="A16" s="4">
        <v>4</v>
      </c>
      <c r="B16" s="5">
        <v>75</v>
      </c>
      <c r="C16" s="6" t="s">
        <v>33</v>
      </c>
      <c r="D16" s="7" t="s">
        <v>118</v>
      </c>
      <c r="E16" s="7" t="s">
        <v>15</v>
      </c>
      <c r="F16" s="8">
        <v>32744</v>
      </c>
      <c r="G16" s="9">
        <v>72.099999999999994</v>
      </c>
      <c r="H16" s="10">
        <v>0.68589999999999995</v>
      </c>
      <c r="I16" s="15">
        <v>120</v>
      </c>
      <c r="J16" s="15">
        <v>120</v>
      </c>
      <c r="K16" s="11">
        <v>120</v>
      </c>
      <c r="L16" s="11">
        <v>120</v>
      </c>
      <c r="M16" s="12">
        <f t="shared" si="1"/>
        <v>82.307999999999993</v>
      </c>
    </row>
    <row r="17" spans="1:13" x14ac:dyDescent="0.2">
      <c r="A17" s="4">
        <v>3</v>
      </c>
      <c r="B17" s="5">
        <v>75</v>
      </c>
      <c r="C17" s="6" t="s">
        <v>28</v>
      </c>
      <c r="D17" s="7" t="s">
        <v>119</v>
      </c>
      <c r="E17" s="7" t="s">
        <v>15</v>
      </c>
      <c r="F17" s="8">
        <v>34705</v>
      </c>
      <c r="G17" s="9">
        <v>71.849999999999994</v>
      </c>
      <c r="H17" s="10">
        <v>0.68740000000000001</v>
      </c>
      <c r="I17" s="11">
        <v>120</v>
      </c>
      <c r="J17" s="11">
        <v>125</v>
      </c>
      <c r="K17" s="15">
        <v>127.5</v>
      </c>
      <c r="L17" s="11">
        <v>125</v>
      </c>
      <c r="M17" s="12">
        <f t="shared" si="1"/>
        <v>85.924999999999997</v>
      </c>
    </row>
    <row r="18" spans="1:13" x14ac:dyDescent="0.2">
      <c r="A18" s="4">
        <v>2</v>
      </c>
      <c r="B18" s="5">
        <v>75</v>
      </c>
      <c r="C18" s="6" t="s">
        <v>29</v>
      </c>
      <c r="D18" s="7" t="s">
        <v>119</v>
      </c>
      <c r="E18" s="7" t="s">
        <v>30</v>
      </c>
      <c r="F18" s="8">
        <v>35118</v>
      </c>
      <c r="G18" s="14">
        <v>71.650000000000006</v>
      </c>
      <c r="H18" s="10">
        <v>0.68899999999999995</v>
      </c>
      <c r="I18" s="11">
        <v>130</v>
      </c>
      <c r="J18" s="15">
        <v>135</v>
      </c>
      <c r="K18" s="15">
        <v>137.5</v>
      </c>
      <c r="L18" s="11">
        <v>130</v>
      </c>
      <c r="M18" s="12">
        <f t="shared" si="1"/>
        <v>89.57</v>
      </c>
    </row>
    <row r="19" spans="1:13" x14ac:dyDescent="0.2">
      <c r="A19" s="4">
        <v>1</v>
      </c>
      <c r="B19" s="5">
        <v>75</v>
      </c>
      <c r="C19" s="6" t="s">
        <v>31</v>
      </c>
      <c r="D19" s="7" t="s">
        <v>119</v>
      </c>
      <c r="E19" s="7" t="s">
        <v>32</v>
      </c>
      <c r="F19" s="8">
        <v>35096</v>
      </c>
      <c r="G19" s="14">
        <v>73.7</v>
      </c>
      <c r="H19" s="10">
        <v>0.67369999999999997</v>
      </c>
      <c r="I19" s="11">
        <v>125</v>
      </c>
      <c r="J19" s="11">
        <v>135</v>
      </c>
      <c r="K19" s="15">
        <v>137.5</v>
      </c>
      <c r="L19" s="11">
        <v>135</v>
      </c>
      <c r="M19" s="12">
        <f t="shared" si="1"/>
        <v>90.9495</v>
      </c>
    </row>
    <row r="20" spans="1:13" x14ac:dyDescent="0.2">
      <c r="A20" s="13">
        <v>1</v>
      </c>
      <c r="B20" s="5">
        <v>82.5</v>
      </c>
      <c r="C20" s="6" t="s">
        <v>34</v>
      </c>
      <c r="D20" s="6" t="s">
        <v>17</v>
      </c>
      <c r="E20" s="6" t="s">
        <v>103</v>
      </c>
      <c r="F20" s="8">
        <v>27433</v>
      </c>
      <c r="G20" s="14">
        <v>79.599999999999994</v>
      </c>
      <c r="H20" s="10">
        <v>0.63519999999999999</v>
      </c>
      <c r="I20" s="11">
        <v>80</v>
      </c>
      <c r="J20" s="11">
        <v>87.5</v>
      </c>
      <c r="K20" s="15">
        <v>95</v>
      </c>
      <c r="L20" s="11">
        <v>87.5</v>
      </c>
      <c r="M20" s="12">
        <f t="shared" si="1"/>
        <v>55.58</v>
      </c>
    </row>
    <row r="21" spans="1:13" x14ac:dyDescent="0.2">
      <c r="A21" s="4">
        <v>2</v>
      </c>
      <c r="B21" s="5">
        <v>82.5</v>
      </c>
      <c r="C21" s="6" t="s">
        <v>35</v>
      </c>
      <c r="D21" s="7" t="s">
        <v>122</v>
      </c>
      <c r="E21" s="7" t="s">
        <v>20</v>
      </c>
      <c r="F21" s="8">
        <v>37827</v>
      </c>
      <c r="G21" s="14">
        <v>82.5</v>
      </c>
      <c r="H21" s="10">
        <v>0.61929999999999996</v>
      </c>
      <c r="I21" s="11">
        <v>100</v>
      </c>
      <c r="J21" s="11">
        <v>110</v>
      </c>
      <c r="K21" s="15">
        <v>115</v>
      </c>
      <c r="L21" s="11">
        <v>110</v>
      </c>
      <c r="M21" s="12">
        <f t="shared" si="1"/>
        <v>68.12299999999999</v>
      </c>
    </row>
    <row r="22" spans="1:13" x14ac:dyDescent="0.2">
      <c r="A22" s="4">
        <v>1</v>
      </c>
      <c r="B22" s="5">
        <v>82.5</v>
      </c>
      <c r="C22" s="6" t="s">
        <v>36</v>
      </c>
      <c r="D22" s="7" t="s">
        <v>122</v>
      </c>
      <c r="E22" s="7" t="s">
        <v>104</v>
      </c>
      <c r="F22" s="8">
        <v>36888</v>
      </c>
      <c r="G22" s="14">
        <v>80.5</v>
      </c>
      <c r="H22" s="10">
        <v>0.63009999999999999</v>
      </c>
      <c r="I22" s="11">
        <v>140</v>
      </c>
      <c r="J22" s="11">
        <v>147.5</v>
      </c>
      <c r="K22" s="15">
        <v>152.5</v>
      </c>
      <c r="L22" s="11">
        <v>147.5</v>
      </c>
      <c r="M22" s="12">
        <f t="shared" si="1"/>
        <v>92.939750000000004</v>
      </c>
    </row>
    <row r="23" spans="1:13" x14ac:dyDescent="0.2">
      <c r="A23" s="13">
        <v>2</v>
      </c>
      <c r="B23" s="5">
        <v>82.5</v>
      </c>
      <c r="C23" s="6" t="s">
        <v>37</v>
      </c>
      <c r="D23" s="6" t="s">
        <v>119</v>
      </c>
      <c r="E23" s="6" t="s">
        <v>30</v>
      </c>
      <c r="F23" s="8">
        <v>33485</v>
      </c>
      <c r="G23" s="14">
        <v>77.7</v>
      </c>
      <c r="H23" s="10">
        <v>0.64670000000000005</v>
      </c>
      <c r="I23" s="11">
        <v>125</v>
      </c>
      <c r="J23" s="11">
        <v>132.5</v>
      </c>
      <c r="K23" s="11">
        <v>137.5</v>
      </c>
      <c r="L23" s="11">
        <v>137.5</v>
      </c>
      <c r="M23" s="12">
        <f t="shared" si="1"/>
        <v>88.921250000000001</v>
      </c>
    </row>
    <row r="24" spans="1:13" x14ac:dyDescent="0.2">
      <c r="A24" s="4">
        <v>1</v>
      </c>
      <c r="B24" s="5">
        <v>82.5</v>
      </c>
      <c r="C24" s="6" t="s">
        <v>41</v>
      </c>
      <c r="D24" s="7" t="s">
        <v>119</v>
      </c>
      <c r="E24" s="7" t="s">
        <v>15</v>
      </c>
      <c r="F24" s="8">
        <v>32039</v>
      </c>
      <c r="G24" s="14">
        <v>82</v>
      </c>
      <c r="H24" s="10">
        <v>0.62190000000000001</v>
      </c>
      <c r="I24" s="11">
        <v>160</v>
      </c>
      <c r="J24" s="11">
        <v>170</v>
      </c>
      <c r="K24" s="15">
        <v>0</v>
      </c>
      <c r="L24" s="11">
        <v>170</v>
      </c>
      <c r="M24" s="12">
        <f t="shared" si="1"/>
        <v>105.723</v>
      </c>
    </row>
    <row r="25" spans="1:13" x14ac:dyDescent="0.2">
      <c r="A25" s="4">
        <v>1</v>
      </c>
      <c r="B25" s="5">
        <v>90</v>
      </c>
      <c r="C25" s="6" t="s">
        <v>50</v>
      </c>
      <c r="D25" s="7" t="s">
        <v>53</v>
      </c>
      <c r="E25" s="7" t="s">
        <v>105</v>
      </c>
      <c r="F25" s="8">
        <v>23821</v>
      </c>
      <c r="G25" s="14">
        <v>89.65</v>
      </c>
      <c r="H25" s="10">
        <v>0.58650000000000002</v>
      </c>
      <c r="I25" s="11">
        <v>125</v>
      </c>
      <c r="J25" s="11">
        <v>130</v>
      </c>
      <c r="K25" s="11">
        <v>135</v>
      </c>
      <c r="L25" s="11">
        <v>135</v>
      </c>
      <c r="M25" s="12">
        <f t="shared" si="1"/>
        <v>79.177500000000009</v>
      </c>
    </row>
    <row r="26" spans="1:13" x14ac:dyDescent="0.2">
      <c r="A26" s="13">
        <v>1</v>
      </c>
      <c r="B26" s="5">
        <v>90</v>
      </c>
      <c r="C26" s="6" t="s">
        <v>48</v>
      </c>
      <c r="D26" s="6" t="s">
        <v>17</v>
      </c>
      <c r="E26" s="6" t="s">
        <v>103</v>
      </c>
      <c r="F26" s="8">
        <v>27306</v>
      </c>
      <c r="G26" s="14">
        <v>88.6</v>
      </c>
      <c r="H26" s="10">
        <v>0.59099999999999997</v>
      </c>
      <c r="I26" s="11">
        <v>130</v>
      </c>
      <c r="J26" s="15">
        <v>135</v>
      </c>
      <c r="K26" s="11">
        <v>135</v>
      </c>
      <c r="L26" s="11">
        <v>135</v>
      </c>
      <c r="M26" s="12">
        <f t="shared" si="1"/>
        <v>79.784999999999997</v>
      </c>
    </row>
    <row r="27" spans="1:13" x14ac:dyDescent="0.2">
      <c r="A27" s="4">
        <v>2</v>
      </c>
      <c r="B27" s="5">
        <v>90</v>
      </c>
      <c r="C27" s="6" t="s">
        <v>44</v>
      </c>
      <c r="D27" s="7" t="s">
        <v>45</v>
      </c>
      <c r="E27" s="7" t="s">
        <v>15</v>
      </c>
      <c r="F27" s="8">
        <v>27932</v>
      </c>
      <c r="G27" s="14">
        <v>88.9</v>
      </c>
      <c r="H27" s="10">
        <v>0.5897</v>
      </c>
      <c r="I27" s="11">
        <v>120</v>
      </c>
      <c r="J27" s="15">
        <v>125</v>
      </c>
      <c r="K27" s="15">
        <v>125</v>
      </c>
      <c r="L27" s="11">
        <v>120</v>
      </c>
      <c r="M27" s="12">
        <f t="shared" si="1"/>
        <v>70.763999999999996</v>
      </c>
    </row>
    <row r="28" spans="1:13" x14ac:dyDescent="0.2">
      <c r="A28" s="4">
        <v>1</v>
      </c>
      <c r="B28" s="5">
        <v>90</v>
      </c>
      <c r="C28" s="6" t="s">
        <v>46</v>
      </c>
      <c r="D28" s="7" t="s">
        <v>45</v>
      </c>
      <c r="E28" s="7" t="s">
        <v>106</v>
      </c>
      <c r="F28" s="8">
        <v>29316</v>
      </c>
      <c r="G28" s="14">
        <v>88.15</v>
      </c>
      <c r="H28" s="10">
        <v>0.59260000000000002</v>
      </c>
      <c r="I28" s="11">
        <v>130</v>
      </c>
      <c r="J28" s="11">
        <v>135</v>
      </c>
      <c r="K28" s="11">
        <v>137.5</v>
      </c>
      <c r="L28" s="11">
        <v>137.5</v>
      </c>
      <c r="M28" s="12">
        <f t="shared" si="1"/>
        <v>81.482500000000002</v>
      </c>
    </row>
    <row r="29" spans="1:13" x14ac:dyDescent="0.2">
      <c r="A29" s="13">
        <v>3</v>
      </c>
      <c r="B29" s="5">
        <v>90</v>
      </c>
      <c r="C29" s="6" t="s">
        <v>38</v>
      </c>
      <c r="D29" s="6" t="s">
        <v>119</v>
      </c>
      <c r="E29" s="6" t="s">
        <v>39</v>
      </c>
      <c r="F29" s="8">
        <v>35144</v>
      </c>
      <c r="G29" s="14">
        <v>84.5</v>
      </c>
      <c r="H29" s="10">
        <v>0.60929999999999995</v>
      </c>
      <c r="I29" s="11">
        <v>150</v>
      </c>
      <c r="J29" s="11">
        <v>155</v>
      </c>
      <c r="K29" s="15">
        <v>157.5</v>
      </c>
      <c r="L29" s="11">
        <v>155</v>
      </c>
      <c r="M29" s="12">
        <f t="shared" si="1"/>
        <v>94.441499999999991</v>
      </c>
    </row>
    <row r="30" spans="1:13" x14ac:dyDescent="0.2">
      <c r="A30" s="13">
        <v>2</v>
      </c>
      <c r="B30" s="5">
        <v>90</v>
      </c>
      <c r="C30" s="6" t="s">
        <v>42</v>
      </c>
      <c r="D30" s="6" t="s">
        <v>119</v>
      </c>
      <c r="E30" s="6" t="s">
        <v>43</v>
      </c>
      <c r="F30" s="8">
        <v>33592</v>
      </c>
      <c r="G30" s="14">
        <v>85.9</v>
      </c>
      <c r="H30" s="10">
        <v>0.60270000000000001</v>
      </c>
      <c r="I30" s="11">
        <v>155</v>
      </c>
      <c r="J30" s="11">
        <v>160</v>
      </c>
      <c r="K30" s="11">
        <v>165</v>
      </c>
      <c r="L30" s="11">
        <v>165</v>
      </c>
      <c r="M30" s="12">
        <f t="shared" si="1"/>
        <v>99.445499999999996</v>
      </c>
    </row>
    <row r="31" spans="1:13" x14ac:dyDescent="0.2">
      <c r="A31" s="13">
        <v>1</v>
      </c>
      <c r="B31" s="5">
        <v>90</v>
      </c>
      <c r="C31" s="6" t="s">
        <v>40</v>
      </c>
      <c r="D31" s="7" t="s">
        <v>119</v>
      </c>
      <c r="E31" s="7" t="s">
        <v>39</v>
      </c>
      <c r="F31" s="8">
        <v>32916</v>
      </c>
      <c r="G31" s="14">
        <v>87.45</v>
      </c>
      <c r="H31" s="10">
        <v>0.59560000000000002</v>
      </c>
      <c r="I31" s="11">
        <v>150</v>
      </c>
      <c r="J31" s="11">
        <v>155</v>
      </c>
      <c r="K31" s="11">
        <v>167.5</v>
      </c>
      <c r="L31" s="11">
        <v>167.5</v>
      </c>
      <c r="M31" s="12">
        <f t="shared" si="1"/>
        <v>99.763000000000005</v>
      </c>
    </row>
    <row r="32" spans="1:13" x14ac:dyDescent="0.2">
      <c r="A32" s="4" t="s">
        <v>108</v>
      </c>
      <c r="B32" s="5">
        <v>90</v>
      </c>
      <c r="C32" s="6" t="s">
        <v>49</v>
      </c>
      <c r="D32" s="7" t="s">
        <v>17</v>
      </c>
      <c r="E32" s="7" t="s">
        <v>15</v>
      </c>
      <c r="F32" s="8">
        <v>27209</v>
      </c>
      <c r="G32" s="14">
        <v>87.2</v>
      </c>
      <c r="H32" s="10">
        <v>0.59689999999999999</v>
      </c>
      <c r="I32" s="15">
        <v>120</v>
      </c>
      <c r="J32" s="15">
        <v>120</v>
      </c>
      <c r="K32" s="15">
        <v>120</v>
      </c>
      <c r="L32" s="15">
        <v>0</v>
      </c>
      <c r="M32" s="12">
        <f t="shared" si="1"/>
        <v>0</v>
      </c>
    </row>
    <row r="33" spans="1:13" x14ac:dyDescent="0.2">
      <c r="A33" s="13">
        <v>1</v>
      </c>
      <c r="B33" s="5">
        <v>100</v>
      </c>
      <c r="C33" s="6" t="s">
        <v>52</v>
      </c>
      <c r="D33" s="6" t="s">
        <v>53</v>
      </c>
      <c r="E33" s="6" t="s">
        <v>103</v>
      </c>
      <c r="F33" s="8">
        <v>24049</v>
      </c>
      <c r="G33" s="14">
        <v>98</v>
      </c>
      <c r="H33" s="10">
        <v>0.55910000000000004</v>
      </c>
      <c r="I33" s="15">
        <v>100</v>
      </c>
      <c r="J33" s="11">
        <v>100</v>
      </c>
      <c r="K33" s="15">
        <v>112.5</v>
      </c>
      <c r="L33" s="11">
        <v>100</v>
      </c>
      <c r="M33" s="12">
        <f t="shared" si="1"/>
        <v>55.910000000000004</v>
      </c>
    </row>
    <row r="34" spans="1:13" x14ac:dyDescent="0.2">
      <c r="A34" s="13">
        <v>1</v>
      </c>
      <c r="B34" s="5">
        <v>110</v>
      </c>
      <c r="C34" s="6" t="s">
        <v>54</v>
      </c>
      <c r="D34" s="6" t="s">
        <v>17</v>
      </c>
      <c r="E34" s="7" t="s">
        <v>107</v>
      </c>
      <c r="F34" s="8">
        <v>27188</v>
      </c>
      <c r="G34" s="14">
        <v>104.95</v>
      </c>
      <c r="H34" s="10">
        <v>0.54369999999999996</v>
      </c>
      <c r="I34" s="11">
        <v>130</v>
      </c>
      <c r="J34" s="11">
        <v>140</v>
      </c>
      <c r="K34" s="11">
        <v>155</v>
      </c>
      <c r="L34" s="11">
        <v>155</v>
      </c>
      <c r="M34" s="12">
        <f t="shared" si="1"/>
        <v>84.273499999999999</v>
      </c>
    </row>
    <row r="35" spans="1:13" x14ac:dyDescent="0.2">
      <c r="A35" s="4">
        <v>1</v>
      </c>
      <c r="B35" s="5">
        <v>100</v>
      </c>
      <c r="C35" s="6" t="s">
        <v>62</v>
      </c>
      <c r="D35" s="7" t="s">
        <v>63</v>
      </c>
      <c r="E35" s="7" t="s">
        <v>57</v>
      </c>
      <c r="F35" s="8">
        <v>20823</v>
      </c>
      <c r="G35" s="9">
        <v>94.05</v>
      </c>
      <c r="H35" s="10">
        <v>0.57069999999999999</v>
      </c>
      <c r="I35" s="11">
        <v>115</v>
      </c>
      <c r="J35" s="11">
        <v>120</v>
      </c>
      <c r="K35" s="15">
        <v>125</v>
      </c>
      <c r="L35" s="11">
        <v>120</v>
      </c>
      <c r="M35" s="12">
        <f t="shared" si="1"/>
        <v>68.483999999999995</v>
      </c>
    </row>
    <row r="36" spans="1:13" x14ac:dyDescent="0.2">
      <c r="A36" s="4">
        <v>1</v>
      </c>
      <c r="B36" s="5">
        <v>100</v>
      </c>
      <c r="C36" s="6" t="s">
        <v>61</v>
      </c>
      <c r="D36" s="7" t="s">
        <v>19</v>
      </c>
      <c r="E36" s="7" t="s">
        <v>60</v>
      </c>
      <c r="F36" s="8">
        <v>25667</v>
      </c>
      <c r="G36" s="14">
        <v>96.1</v>
      </c>
      <c r="H36" s="10">
        <v>0.5645</v>
      </c>
      <c r="I36" s="11">
        <v>135</v>
      </c>
      <c r="J36" s="11">
        <v>140</v>
      </c>
      <c r="K36" s="11">
        <v>142.5</v>
      </c>
      <c r="L36" s="11">
        <v>142.5</v>
      </c>
      <c r="M36" s="12">
        <f t="shared" si="1"/>
        <v>80.441249999999997</v>
      </c>
    </row>
    <row r="37" spans="1:13" x14ac:dyDescent="0.2">
      <c r="A37" s="4">
        <v>1</v>
      </c>
      <c r="B37" s="5">
        <v>100</v>
      </c>
      <c r="C37" s="6" t="s">
        <v>59</v>
      </c>
      <c r="D37" s="7" t="s">
        <v>17</v>
      </c>
      <c r="E37" s="7" t="s">
        <v>60</v>
      </c>
      <c r="F37" s="8">
        <v>27158</v>
      </c>
      <c r="G37" s="14">
        <v>99.15</v>
      </c>
      <c r="H37" s="10">
        <v>0.55600000000000005</v>
      </c>
      <c r="I37" s="11">
        <v>140</v>
      </c>
      <c r="J37" s="11">
        <v>150</v>
      </c>
      <c r="K37" s="15">
        <v>160</v>
      </c>
      <c r="L37" s="11">
        <v>150</v>
      </c>
      <c r="M37" s="12">
        <f t="shared" si="1"/>
        <v>83.4</v>
      </c>
    </row>
    <row r="38" spans="1:13" x14ac:dyDescent="0.2">
      <c r="A38" s="13">
        <v>2</v>
      </c>
      <c r="B38" s="5">
        <v>100</v>
      </c>
      <c r="C38" s="6" t="s">
        <v>56</v>
      </c>
      <c r="D38" s="6" t="s">
        <v>45</v>
      </c>
      <c r="E38" s="6" t="s">
        <v>57</v>
      </c>
      <c r="F38" s="8">
        <v>27801</v>
      </c>
      <c r="G38" s="14">
        <v>98</v>
      </c>
      <c r="H38" s="10">
        <v>0.55910000000000004</v>
      </c>
      <c r="I38" s="11">
        <v>157.5</v>
      </c>
      <c r="J38" s="15">
        <v>162.5</v>
      </c>
      <c r="K38" s="15">
        <v>162.5</v>
      </c>
      <c r="L38" s="11">
        <v>157.5</v>
      </c>
      <c r="M38" s="12">
        <f t="shared" si="1"/>
        <v>88.058250000000001</v>
      </c>
    </row>
    <row r="39" spans="1:13" x14ac:dyDescent="0.2">
      <c r="A39" s="4">
        <v>1</v>
      </c>
      <c r="B39" s="5">
        <v>100</v>
      </c>
      <c r="C39" s="6" t="s">
        <v>58</v>
      </c>
      <c r="D39" s="7" t="s">
        <v>45</v>
      </c>
      <c r="E39" s="7" t="s">
        <v>15</v>
      </c>
      <c r="F39" s="8">
        <v>29560</v>
      </c>
      <c r="G39" s="14">
        <v>98.45</v>
      </c>
      <c r="H39" s="10">
        <v>0.55779999999999996</v>
      </c>
      <c r="I39" s="11">
        <v>165</v>
      </c>
      <c r="J39" s="11">
        <v>175</v>
      </c>
      <c r="K39" s="15">
        <v>0</v>
      </c>
      <c r="L39" s="11">
        <v>175</v>
      </c>
      <c r="M39" s="12">
        <f t="shared" si="1"/>
        <v>97.614999999999995</v>
      </c>
    </row>
    <row r="40" spans="1:13" x14ac:dyDescent="0.2">
      <c r="A40" s="4">
        <v>1</v>
      </c>
      <c r="B40" s="5">
        <v>100</v>
      </c>
      <c r="C40" s="6" t="s">
        <v>55</v>
      </c>
      <c r="D40" s="7" t="s">
        <v>119</v>
      </c>
      <c r="E40" s="7" t="s">
        <v>30</v>
      </c>
      <c r="F40" s="8">
        <v>33406</v>
      </c>
      <c r="G40" s="14">
        <v>95.15</v>
      </c>
      <c r="H40" s="10">
        <v>0.56720000000000004</v>
      </c>
      <c r="I40" s="11">
        <v>185</v>
      </c>
      <c r="J40" s="11">
        <v>192.5</v>
      </c>
      <c r="K40" s="11">
        <v>200</v>
      </c>
      <c r="L40" s="11">
        <v>200</v>
      </c>
      <c r="M40" s="12">
        <f t="shared" si="1"/>
        <v>113.44000000000001</v>
      </c>
    </row>
    <row r="41" spans="1:13" x14ac:dyDescent="0.2">
      <c r="A41" s="4">
        <v>2</v>
      </c>
      <c r="B41" s="5">
        <v>110</v>
      </c>
      <c r="C41" s="6" t="s">
        <v>65</v>
      </c>
      <c r="D41" s="7" t="s">
        <v>119</v>
      </c>
      <c r="E41" s="7" t="s">
        <v>15</v>
      </c>
      <c r="F41" s="8">
        <v>31088</v>
      </c>
      <c r="G41" s="14">
        <v>109.4</v>
      </c>
      <c r="H41" s="10">
        <v>0.53720000000000001</v>
      </c>
      <c r="I41" s="11">
        <v>165</v>
      </c>
      <c r="J41" s="15">
        <v>177.5</v>
      </c>
      <c r="K41" s="15">
        <v>177.5</v>
      </c>
      <c r="L41" s="11">
        <v>165</v>
      </c>
      <c r="M41" s="12">
        <f t="shared" si="1"/>
        <v>88.638000000000005</v>
      </c>
    </row>
    <row r="42" spans="1:13" x14ac:dyDescent="0.2">
      <c r="A42" s="4">
        <v>1</v>
      </c>
      <c r="B42" s="5">
        <v>110</v>
      </c>
      <c r="C42" s="6" t="s">
        <v>64</v>
      </c>
      <c r="D42" s="7" t="s">
        <v>119</v>
      </c>
      <c r="E42" s="7" t="s">
        <v>43</v>
      </c>
      <c r="F42" s="8">
        <v>34096</v>
      </c>
      <c r="G42" s="14">
        <v>108.55</v>
      </c>
      <c r="H42" s="10">
        <v>0.53820000000000001</v>
      </c>
      <c r="I42" s="11">
        <v>182.5</v>
      </c>
      <c r="J42" s="11">
        <v>187.5</v>
      </c>
      <c r="K42" s="11">
        <v>192.5</v>
      </c>
      <c r="L42" s="11">
        <v>192.5</v>
      </c>
      <c r="M42" s="12">
        <f t="shared" si="1"/>
        <v>103.6035</v>
      </c>
    </row>
    <row r="43" spans="1:13" x14ac:dyDescent="0.2">
      <c r="A43" s="4">
        <v>1</v>
      </c>
      <c r="B43" s="5">
        <v>125</v>
      </c>
      <c r="C43" s="6" t="s">
        <v>66</v>
      </c>
      <c r="D43" s="7" t="s">
        <v>119</v>
      </c>
      <c r="E43" s="7" t="s">
        <v>106</v>
      </c>
      <c r="F43" s="8">
        <v>30215</v>
      </c>
      <c r="G43" s="14">
        <v>116.45</v>
      </c>
      <c r="H43" s="10">
        <v>0.53010000000000002</v>
      </c>
      <c r="I43" s="11">
        <v>200</v>
      </c>
      <c r="J43" s="11">
        <v>207.5</v>
      </c>
      <c r="K43" s="15">
        <v>212.5</v>
      </c>
      <c r="L43" s="11">
        <v>207.5</v>
      </c>
      <c r="M43" s="12">
        <f t="shared" si="1"/>
        <v>109.99575</v>
      </c>
    </row>
    <row r="44" spans="1:13" x14ac:dyDescent="0.2">
      <c r="A44" s="27" t="s">
        <v>113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9"/>
    </row>
    <row r="45" spans="1:13" x14ac:dyDescent="0.2">
      <c r="A45" s="4">
        <v>1</v>
      </c>
      <c r="B45" s="5">
        <v>48</v>
      </c>
      <c r="C45" s="6" t="s">
        <v>74</v>
      </c>
      <c r="D45" s="7" t="s">
        <v>118</v>
      </c>
      <c r="E45" s="7" t="s">
        <v>101</v>
      </c>
      <c r="F45" s="8">
        <v>31732</v>
      </c>
      <c r="G45" s="14">
        <v>47.5</v>
      </c>
      <c r="H45" s="10">
        <v>1.0405</v>
      </c>
      <c r="I45" s="11">
        <v>115</v>
      </c>
      <c r="J45" s="11">
        <v>122.5</v>
      </c>
      <c r="K45" s="11">
        <v>127.5</v>
      </c>
      <c r="L45" s="11">
        <v>127.5</v>
      </c>
      <c r="M45" s="12">
        <f>L45*H45</f>
        <v>132.66374999999999</v>
      </c>
    </row>
    <row r="46" spans="1:13" x14ac:dyDescent="0.2">
      <c r="A46" s="4">
        <v>1</v>
      </c>
      <c r="B46" s="5">
        <v>56</v>
      </c>
      <c r="C46" s="6" t="s">
        <v>76</v>
      </c>
      <c r="D46" s="7" t="s">
        <v>118</v>
      </c>
      <c r="E46" s="7" t="s">
        <v>101</v>
      </c>
      <c r="F46" s="8">
        <v>31979</v>
      </c>
      <c r="G46" s="9">
        <v>55.2</v>
      </c>
      <c r="H46" s="10">
        <v>0.92079999999999995</v>
      </c>
      <c r="I46" s="11">
        <v>100</v>
      </c>
      <c r="J46" s="11">
        <v>107.5</v>
      </c>
      <c r="K46" s="11">
        <v>112.5</v>
      </c>
      <c r="L46" s="11">
        <v>112.5</v>
      </c>
      <c r="M46" s="12">
        <f>L46*H46</f>
        <v>103.58999999999999</v>
      </c>
    </row>
    <row r="47" spans="1:13" x14ac:dyDescent="0.2">
      <c r="A47" s="4">
        <v>1</v>
      </c>
      <c r="B47" s="5">
        <v>60</v>
      </c>
      <c r="C47" s="6" t="s">
        <v>75</v>
      </c>
      <c r="D47" s="7" t="s">
        <v>118</v>
      </c>
      <c r="E47" s="7" t="s">
        <v>103</v>
      </c>
      <c r="F47" s="8">
        <v>30298</v>
      </c>
      <c r="G47" s="14">
        <v>57.55</v>
      </c>
      <c r="H47" s="10">
        <v>0.89019999999999999</v>
      </c>
      <c r="I47" s="11">
        <v>110</v>
      </c>
      <c r="J47" s="11">
        <v>120</v>
      </c>
      <c r="K47" s="11">
        <v>125</v>
      </c>
      <c r="L47" s="11">
        <v>125</v>
      </c>
      <c r="M47" s="12">
        <f>L47*H47</f>
        <v>111.27500000000001</v>
      </c>
    </row>
    <row r="48" spans="1:13" x14ac:dyDescent="0.2">
      <c r="A48" s="4">
        <v>1</v>
      </c>
      <c r="B48" s="5">
        <v>67.5</v>
      </c>
      <c r="C48" s="6" t="s">
        <v>77</v>
      </c>
      <c r="D48" s="7" t="s">
        <v>17</v>
      </c>
      <c r="E48" s="7" t="s">
        <v>60</v>
      </c>
      <c r="F48" s="8">
        <v>26334</v>
      </c>
      <c r="G48" s="14">
        <v>67.5</v>
      </c>
      <c r="H48" s="10">
        <v>0.77690000000000003</v>
      </c>
      <c r="I48" s="11">
        <v>110</v>
      </c>
      <c r="J48" s="11">
        <v>117.5</v>
      </c>
      <c r="K48" s="15">
        <v>125</v>
      </c>
      <c r="L48" s="11">
        <v>117.5</v>
      </c>
      <c r="M48" s="12">
        <f>L48*H48</f>
        <v>91.285750000000007</v>
      </c>
    </row>
    <row r="49" spans="1:13" ht="26" x14ac:dyDescent="0.2">
      <c r="A49" s="4">
        <v>1</v>
      </c>
      <c r="B49" s="5">
        <v>60</v>
      </c>
      <c r="C49" s="6" t="s">
        <v>78</v>
      </c>
      <c r="D49" s="6" t="s">
        <v>123</v>
      </c>
      <c r="E49" s="7" t="s">
        <v>79</v>
      </c>
      <c r="F49" s="8">
        <v>36068</v>
      </c>
      <c r="G49" s="9">
        <v>58.3</v>
      </c>
      <c r="H49" s="10">
        <v>0.83760000000000001</v>
      </c>
      <c r="I49" s="11">
        <v>160</v>
      </c>
      <c r="J49" s="11">
        <v>175</v>
      </c>
      <c r="K49" s="15">
        <v>200</v>
      </c>
      <c r="L49" s="11">
        <v>175</v>
      </c>
      <c r="M49" s="12">
        <f t="shared" ref="M49:M61" si="2">L49*H49</f>
        <v>146.58000000000001</v>
      </c>
    </row>
    <row r="50" spans="1:13" x14ac:dyDescent="0.2">
      <c r="A50" s="4">
        <v>2</v>
      </c>
      <c r="B50" s="5">
        <v>67.5</v>
      </c>
      <c r="C50" s="6" t="s">
        <v>81</v>
      </c>
      <c r="D50" s="7" t="s">
        <v>122</v>
      </c>
      <c r="E50" s="7" t="s">
        <v>22</v>
      </c>
      <c r="F50" s="8">
        <v>38912</v>
      </c>
      <c r="G50" s="14">
        <v>66.45</v>
      </c>
      <c r="H50" s="10">
        <v>0.73570000000000002</v>
      </c>
      <c r="I50" s="11">
        <v>157.5</v>
      </c>
      <c r="J50" s="11">
        <v>167.5</v>
      </c>
      <c r="K50" s="15">
        <v>172.5</v>
      </c>
      <c r="L50" s="11">
        <v>167.5</v>
      </c>
      <c r="M50" s="12">
        <f t="shared" si="2"/>
        <v>123.22975000000001</v>
      </c>
    </row>
    <row r="51" spans="1:13" x14ac:dyDescent="0.2">
      <c r="A51" s="13">
        <v>1</v>
      </c>
      <c r="B51" s="5">
        <v>67.5</v>
      </c>
      <c r="C51" s="6" t="s">
        <v>80</v>
      </c>
      <c r="D51" s="6" t="s">
        <v>122</v>
      </c>
      <c r="E51" s="6" t="s">
        <v>22</v>
      </c>
      <c r="F51" s="8">
        <v>38482</v>
      </c>
      <c r="G51" s="14">
        <v>65.5</v>
      </c>
      <c r="H51" s="10">
        <v>0.746</v>
      </c>
      <c r="I51" s="11">
        <v>157.5</v>
      </c>
      <c r="J51" s="11">
        <v>167.5</v>
      </c>
      <c r="K51" s="15">
        <v>170</v>
      </c>
      <c r="L51" s="11">
        <v>167.5</v>
      </c>
      <c r="M51" s="12">
        <f t="shared" si="2"/>
        <v>124.955</v>
      </c>
    </row>
    <row r="52" spans="1:13" ht="26" x14ac:dyDescent="0.2">
      <c r="A52" s="4">
        <v>1</v>
      </c>
      <c r="B52" s="5">
        <v>75</v>
      </c>
      <c r="C52" s="6" t="s">
        <v>82</v>
      </c>
      <c r="D52" s="7" t="s">
        <v>118</v>
      </c>
      <c r="E52" s="7" t="s">
        <v>71</v>
      </c>
      <c r="F52" s="8">
        <v>35733</v>
      </c>
      <c r="G52" s="14">
        <v>74.349999999999994</v>
      </c>
      <c r="H52" s="10">
        <v>0.66869999999999996</v>
      </c>
      <c r="I52" s="11">
        <v>195</v>
      </c>
      <c r="J52" s="11">
        <v>205</v>
      </c>
      <c r="K52" s="11">
        <v>220</v>
      </c>
      <c r="L52" s="11">
        <v>220</v>
      </c>
      <c r="M52" s="12">
        <f t="shared" si="2"/>
        <v>147.114</v>
      </c>
    </row>
    <row r="53" spans="1:13" x14ac:dyDescent="0.2">
      <c r="A53" s="13">
        <v>1</v>
      </c>
      <c r="B53" s="5">
        <v>82.5</v>
      </c>
      <c r="C53" s="6" t="s">
        <v>34</v>
      </c>
      <c r="D53" s="6" t="s">
        <v>17</v>
      </c>
      <c r="E53" s="6" t="s">
        <v>103</v>
      </c>
      <c r="F53" s="8">
        <v>27433</v>
      </c>
      <c r="G53" s="14">
        <v>79.599999999999994</v>
      </c>
      <c r="H53" s="10">
        <v>0.63519999999999999</v>
      </c>
      <c r="I53" s="11">
        <v>120</v>
      </c>
      <c r="J53" s="11">
        <v>130</v>
      </c>
      <c r="K53" s="11">
        <v>140</v>
      </c>
      <c r="L53" s="11">
        <v>140</v>
      </c>
      <c r="M53" s="12">
        <f t="shared" si="2"/>
        <v>88.927999999999997</v>
      </c>
    </row>
    <row r="54" spans="1:13" ht="26" x14ac:dyDescent="0.2">
      <c r="A54" s="4">
        <v>1</v>
      </c>
      <c r="B54" s="5">
        <v>82.5</v>
      </c>
      <c r="C54" s="6" t="s">
        <v>83</v>
      </c>
      <c r="D54" s="7" t="s">
        <v>122</v>
      </c>
      <c r="E54" s="7" t="s">
        <v>79</v>
      </c>
      <c r="F54" s="8">
        <v>37361</v>
      </c>
      <c r="G54" s="14">
        <v>80.150000000000006</v>
      </c>
      <c r="H54" s="10">
        <v>0.63180000000000003</v>
      </c>
      <c r="I54" s="11">
        <v>200</v>
      </c>
      <c r="J54" s="11">
        <v>217.5</v>
      </c>
      <c r="K54" s="11">
        <v>225</v>
      </c>
      <c r="L54" s="11">
        <v>225</v>
      </c>
      <c r="M54" s="12">
        <f t="shared" si="2"/>
        <v>142.155</v>
      </c>
    </row>
    <row r="55" spans="1:13" x14ac:dyDescent="0.2">
      <c r="A55" s="4">
        <v>1</v>
      </c>
      <c r="B55" s="5">
        <v>82.5</v>
      </c>
      <c r="C55" s="6" t="s">
        <v>37</v>
      </c>
      <c r="D55" s="7" t="s">
        <v>119</v>
      </c>
      <c r="E55" s="7" t="s">
        <v>30</v>
      </c>
      <c r="F55" s="8">
        <v>33485</v>
      </c>
      <c r="G55" s="14">
        <v>77.7</v>
      </c>
      <c r="H55" s="10">
        <v>0.64670000000000005</v>
      </c>
      <c r="I55" s="11">
        <v>200</v>
      </c>
      <c r="J55" s="11">
        <v>215</v>
      </c>
      <c r="K55" s="11">
        <v>230</v>
      </c>
      <c r="L55" s="11">
        <v>230</v>
      </c>
      <c r="M55" s="12">
        <f t="shared" si="2"/>
        <v>148.74100000000001</v>
      </c>
    </row>
    <row r="56" spans="1:13" x14ac:dyDescent="0.2">
      <c r="A56" s="4">
        <v>1</v>
      </c>
      <c r="B56" s="5">
        <v>90</v>
      </c>
      <c r="C56" s="6" t="s">
        <v>84</v>
      </c>
      <c r="D56" s="7" t="s">
        <v>119</v>
      </c>
      <c r="E56" s="7" t="s">
        <v>85</v>
      </c>
      <c r="F56" s="8">
        <v>31123</v>
      </c>
      <c r="G56" s="14">
        <v>89.25</v>
      </c>
      <c r="H56" s="10">
        <v>0.58809999999999996</v>
      </c>
      <c r="I56" s="11">
        <v>225</v>
      </c>
      <c r="J56" s="11">
        <v>240</v>
      </c>
      <c r="K56" s="15">
        <v>250</v>
      </c>
      <c r="L56" s="11">
        <v>240</v>
      </c>
      <c r="M56" s="12">
        <f t="shared" si="2"/>
        <v>141.14399999999998</v>
      </c>
    </row>
    <row r="57" spans="1:13" x14ac:dyDescent="0.2">
      <c r="A57" s="13">
        <v>1</v>
      </c>
      <c r="B57" s="5">
        <v>100</v>
      </c>
      <c r="C57" s="6" t="s">
        <v>73</v>
      </c>
      <c r="D57" s="6" t="s">
        <v>19</v>
      </c>
      <c r="E57" s="6" t="s">
        <v>103</v>
      </c>
      <c r="F57" s="8">
        <v>24640</v>
      </c>
      <c r="G57" s="14">
        <v>95</v>
      </c>
      <c r="H57" s="10">
        <v>0.56779999999999997</v>
      </c>
      <c r="I57" s="11">
        <v>180</v>
      </c>
      <c r="J57" s="11">
        <v>190</v>
      </c>
      <c r="K57" s="11">
        <v>200</v>
      </c>
      <c r="L57" s="11">
        <v>200</v>
      </c>
      <c r="M57" s="12">
        <f t="shared" si="2"/>
        <v>113.55999999999999</v>
      </c>
    </row>
    <row r="58" spans="1:13" x14ac:dyDescent="0.2">
      <c r="A58" s="13">
        <v>2</v>
      </c>
      <c r="B58" s="5">
        <v>100</v>
      </c>
      <c r="C58" s="6" t="s">
        <v>87</v>
      </c>
      <c r="D58" s="6" t="s">
        <v>119</v>
      </c>
      <c r="E58" s="6" t="s">
        <v>110</v>
      </c>
      <c r="F58" s="8">
        <v>30854</v>
      </c>
      <c r="G58" s="14">
        <v>99.2</v>
      </c>
      <c r="H58" s="10">
        <v>0.55600000000000005</v>
      </c>
      <c r="I58" s="15">
        <v>190</v>
      </c>
      <c r="J58" s="11">
        <v>190</v>
      </c>
      <c r="K58" s="11">
        <v>205</v>
      </c>
      <c r="L58" s="11">
        <v>205</v>
      </c>
      <c r="M58" s="12">
        <f t="shared" si="2"/>
        <v>113.98</v>
      </c>
    </row>
    <row r="59" spans="1:13" x14ac:dyDescent="0.2">
      <c r="A59" s="4">
        <v>1</v>
      </c>
      <c r="B59" s="5">
        <v>100</v>
      </c>
      <c r="C59" s="6" t="s">
        <v>55</v>
      </c>
      <c r="D59" s="7" t="s">
        <v>119</v>
      </c>
      <c r="E59" s="7" t="s">
        <v>30</v>
      </c>
      <c r="F59" s="8">
        <v>33406</v>
      </c>
      <c r="G59" s="9">
        <v>95.15</v>
      </c>
      <c r="H59" s="10">
        <v>0.56720000000000004</v>
      </c>
      <c r="I59" s="11">
        <v>292.5</v>
      </c>
      <c r="J59" s="11">
        <v>300</v>
      </c>
      <c r="K59" s="15">
        <v>312.5</v>
      </c>
      <c r="L59" s="11">
        <v>300</v>
      </c>
      <c r="M59" s="12">
        <f t="shared" si="2"/>
        <v>170.16000000000003</v>
      </c>
    </row>
    <row r="60" spans="1:13" x14ac:dyDescent="0.2">
      <c r="A60" s="4">
        <v>1</v>
      </c>
      <c r="B60" s="5">
        <v>110</v>
      </c>
      <c r="C60" s="6" t="s">
        <v>86</v>
      </c>
      <c r="D60" s="7" t="s">
        <v>119</v>
      </c>
      <c r="E60" s="7" t="s">
        <v>103</v>
      </c>
      <c r="F60" s="8">
        <v>34709</v>
      </c>
      <c r="G60" s="9">
        <v>106.65</v>
      </c>
      <c r="H60" s="10">
        <v>0.54100000000000004</v>
      </c>
      <c r="I60" s="11">
        <v>250</v>
      </c>
      <c r="J60" s="15">
        <v>270</v>
      </c>
      <c r="K60" s="11">
        <v>270</v>
      </c>
      <c r="L60" s="11">
        <v>270</v>
      </c>
      <c r="M60" s="12">
        <f t="shared" si="2"/>
        <v>146.07000000000002</v>
      </c>
    </row>
    <row r="61" spans="1:13" x14ac:dyDescent="0.2">
      <c r="A61" s="4">
        <v>1</v>
      </c>
      <c r="B61" s="5">
        <v>125</v>
      </c>
      <c r="C61" s="6" t="s">
        <v>88</v>
      </c>
      <c r="D61" s="7" t="s">
        <v>119</v>
      </c>
      <c r="E61" s="7" t="s">
        <v>106</v>
      </c>
      <c r="F61" s="8">
        <v>29953</v>
      </c>
      <c r="G61" s="14">
        <v>115.8</v>
      </c>
      <c r="H61" s="10">
        <v>0.53069999999999995</v>
      </c>
      <c r="I61" s="11">
        <v>305</v>
      </c>
      <c r="J61" s="11">
        <v>315</v>
      </c>
      <c r="K61" s="15">
        <v>322.5</v>
      </c>
      <c r="L61" s="11">
        <v>315</v>
      </c>
      <c r="M61" s="12">
        <f t="shared" si="2"/>
        <v>167.17049999999998</v>
      </c>
    </row>
    <row r="62" spans="1:13" x14ac:dyDescent="0.2">
      <c r="A62" s="30" t="s">
        <v>114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2"/>
    </row>
    <row r="63" spans="1:13" x14ac:dyDescent="0.2">
      <c r="A63" s="4">
        <v>1</v>
      </c>
      <c r="B63" s="5">
        <v>60</v>
      </c>
      <c r="C63" s="6" t="s">
        <v>75</v>
      </c>
      <c r="D63" s="7" t="s">
        <v>118</v>
      </c>
      <c r="E63" s="6" t="s">
        <v>103</v>
      </c>
      <c r="F63" s="8">
        <v>30298</v>
      </c>
      <c r="G63" s="9">
        <v>57.55</v>
      </c>
      <c r="H63" s="10">
        <v>0.89019999999999999</v>
      </c>
      <c r="I63" s="11">
        <v>25</v>
      </c>
      <c r="J63" s="11">
        <v>30</v>
      </c>
      <c r="K63" s="11">
        <v>32.5</v>
      </c>
      <c r="L63" s="11">
        <v>32.5</v>
      </c>
      <c r="M63" s="12">
        <f>L63*H63</f>
        <v>28.9315</v>
      </c>
    </row>
    <row r="64" spans="1:13" x14ac:dyDescent="0.2">
      <c r="A64" s="4">
        <v>1</v>
      </c>
      <c r="B64" s="5">
        <v>60</v>
      </c>
      <c r="C64" s="6" t="s">
        <v>91</v>
      </c>
      <c r="D64" s="6" t="s">
        <v>123</v>
      </c>
      <c r="E64" s="7" t="s">
        <v>92</v>
      </c>
      <c r="F64" s="8">
        <v>35693</v>
      </c>
      <c r="G64" s="14">
        <v>58.25</v>
      </c>
      <c r="H64" s="10">
        <v>0.83760000000000001</v>
      </c>
      <c r="I64" s="11">
        <v>25</v>
      </c>
      <c r="J64" s="11">
        <v>30</v>
      </c>
      <c r="K64" s="11">
        <v>32.5</v>
      </c>
      <c r="L64" s="11">
        <v>32.5</v>
      </c>
      <c r="M64" s="12">
        <f>L64*H64</f>
        <v>27.222000000000001</v>
      </c>
    </row>
    <row r="65" spans="1:13" x14ac:dyDescent="0.2">
      <c r="A65" s="13">
        <v>1</v>
      </c>
      <c r="B65" s="5">
        <v>67.5</v>
      </c>
      <c r="C65" s="6" t="s">
        <v>93</v>
      </c>
      <c r="D65" s="6" t="s">
        <v>124</v>
      </c>
      <c r="E65" s="6" t="s">
        <v>92</v>
      </c>
      <c r="F65" s="8">
        <v>35573</v>
      </c>
      <c r="G65" s="14">
        <v>64.8</v>
      </c>
      <c r="H65" s="10">
        <v>0.75349999999999995</v>
      </c>
      <c r="I65" s="11">
        <v>62.5</v>
      </c>
      <c r="J65" s="11">
        <v>65</v>
      </c>
      <c r="K65" s="15">
        <v>67.5</v>
      </c>
      <c r="L65" s="11">
        <v>65</v>
      </c>
      <c r="M65" s="12">
        <f>L65*H65</f>
        <v>48.977499999999999</v>
      </c>
    </row>
    <row r="66" spans="1:13" x14ac:dyDescent="0.2">
      <c r="A66" s="4">
        <v>1</v>
      </c>
      <c r="B66" s="5">
        <v>75</v>
      </c>
      <c r="C66" s="6" t="s">
        <v>94</v>
      </c>
      <c r="D66" s="6" t="s">
        <v>124</v>
      </c>
      <c r="E66" s="7" t="s">
        <v>92</v>
      </c>
      <c r="F66" s="8">
        <v>35654</v>
      </c>
      <c r="G66" s="14">
        <v>69.2</v>
      </c>
      <c r="H66" s="10">
        <v>0.71009999999999995</v>
      </c>
      <c r="I66" s="11">
        <v>35</v>
      </c>
      <c r="J66" s="11">
        <v>37.5</v>
      </c>
      <c r="K66" s="15">
        <v>40</v>
      </c>
      <c r="L66" s="11">
        <v>37.5</v>
      </c>
      <c r="M66" s="12">
        <f>L66*H66</f>
        <v>26.628749999999997</v>
      </c>
    </row>
    <row r="67" spans="1:13" x14ac:dyDescent="0.2">
      <c r="A67" s="4">
        <v>1</v>
      </c>
      <c r="B67" s="5">
        <v>75</v>
      </c>
      <c r="C67" s="6" t="s">
        <v>97</v>
      </c>
      <c r="D67" s="7" t="s">
        <v>19</v>
      </c>
      <c r="E67" s="7" t="s">
        <v>15</v>
      </c>
      <c r="F67" s="8">
        <v>25178</v>
      </c>
      <c r="G67" s="14">
        <v>75</v>
      </c>
      <c r="H67" s="10">
        <v>0.72299999999999998</v>
      </c>
      <c r="I67" s="15">
        <v>50</v>
      </c>
      <c r="J67" s="11">
        <v>50</v>
      </c>
      <c r="K67" s="15">
        <v>52.5</v>
      </c>
      <c r="L67" s="11">
        <v>50</v>
      </c>
      <c r="M67" s="12">
        <f t="shared" ref="M67:M71" si="3">L67*H67</f>
        <v>36.15</v>
      </c>
    </row>
    <row r="68" spans="1:13" x14ac:dyDescent="0.2">
      <c r="A68" s="4">
        <v>1</v>
      </c>
      <c r="B68" s="5">
        <v>100</v>
      </c>
      <c r="C68" s="6" t="s">
        <v>47</v>
      </c>
      <c r="D68" s="7" t="s">
        <v>17</v>
      </c>
      <c r="E68" s="7" t="s">
        <v>111</v>
      </c>
      <c r="F68" s="8">
        <v>26866</v>
      </c>
      <c r="G68" s="14">
        <v>98.55</v>
      </c>
      <c r="H68" s="10">
        <v>0.5575</v>
      </c>
      <c r="I68" s="11">
        <v>52.5</v>
      </c>
      <c r="J68" s="11">
        <v>57.5</v>
      </c>
      <c r="K68" s="15">
        <v>60</v>
      </c>
      <c r="L68" s="11">
        <v>57.5</v>
      </c>
      <c r="M68" s="12">
        <f t="shared" si="3"/>
        <v>32.056249999999999</v>
      </c>
    </row>
    <row r="69" spans="1:13" x14ac:dyDescent="0.2">
      <c r="A69" s="4">
        <v>2</v>
      </c>
      <c r="B69" s="5">
        <v>75</v>
      </c>
      <c r="C69" s="6" t="s">
        <v>89</v>
      </c>
      <c r="D69" s="7" t="s">
        <v>118</v>
      </c>
      <c r="E69" s="7" t="s">
        <v>72</v>
      </c>
      <c r="F69" s="8">
        <v>32930</v>
      </c>
      <c r="G69" s="9">
        <v>73.95</v>
      </c>
      <c r="H69" s="10">
        <v>0.67159999999999997</v>
      </c>
      <c r="I69" s="11">
        <v>55</v>
      </c>
      <c r="J69" s="11">
        <v>60</v>
      </c>
      <c r="K69" s="15">
        <v>62.5</v>
      </c>
      <c r="L69" s="11">
        <v>60</v>
      </c>
      <c r="M69" s="12">
        <f>L69*H69</f>
        <v>40.295999999999999</v>
      </c>
    </row>
    <row r="70" spans="1:13" x14ac:dyDescent="0.2">
      <c r="A70" s="4">
        <v>1</v>
      </c>
      <c r="B70" s="5">
        <v>75</v>
      </c>
      <c r="C70" s="6" t="s">
        <v>33</v>
      </c>
      <c r="D70" s="7" t="s">
        <v>118</v>
      </c>
      <c r="E70" s="7" t="s">
        <v>15</v>
      </c>
      <c r="F70" s="8">
        <v>32744</v>
      </c>
      <c r="G70" s="14">
        <v>72.099999999999994</v>
      </c>
      <c r="H70" s="10">
        <v>0.68589999999999995</v>
      </c>
      <c r="I70" s="11">
        <v>55</v>
      </c>
      <c r="J70" s="15">
        <v>60</v>
      </c>
      <c r="K70" s="11">
        <v>60</v>
      </c>
      <c r="L70" s="11">
        <v>60</v>
      </c>
      <c r="M70" s="12">
        <f t="shared" si="3"/>
        <v>41.153999999999996</v>
      </c>
    </row>
    <row r="71" spans="1:13" x14ac:dyDescent="0.2">
      <c r="A71" s="4">
        <v>1</v>
      </c>
      <c r="B71" s="5">
        <v>82.5</v>
      </c>
      <c r="C71" s="6" t="s">
        <v>95</v>
      </c>
      <c r="D71" s="7" t="s">
        <v>118</v>
      </c>
      <c r="E71" s="7" t="s">
        <v>96</v>
      </c>
      <c r="F71" s="8">
        <v>34211</v>
      </c>
      <c r="G71" s="14">
        <v>78.05</v>
      </c>
      <c r="H71" s="10">
        <v>0.64419999999999999</v>
      </c>
      <c r="I71" s="11">
        <v>70</v>
      </c>
      <c r="J71" s="11">
        <v>77.5</v>
      </c>
      <c r="K71" s="15">
        <v>80</v>
      </c>
      <c r="L71" s="11">
        <v>77.5</v>
      </c>
      <c r="M71" s="12">
        <f t="shared" si="3"/>
        <v>49.9255</v>
      </c>
    </row>
    <row r="72" spans="1:13" x14ac:dyDescent="0.2">
      <c r="A72" s="33" t="s">
        <v>98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2"/>
    </row>
    <row r="73" spans="1:13" x14ac:dyDescent="0.2">
      <c r="A73" s="23">
        <v>1</v>
      </c>
      <c r="B73" s="5">
        <v>82.5</v>
      </c>
      <c r="C73" s="6" t="s">
        <v>90</v>
      </c>
      <c r="D73" s="6" t="s">
        <v>17</v>
      </c>
      <c r="E73" s="6" t="s">
        <v>101</v>
      </c>
      <c r="F73" s="8">
        <v>26060</v>
      </c>
      <c r="G73" s="9">
        <v>82.3</v>
      </c>
      <c r="H73" s="11" t="s">
        <v>99</v>
      </c>
      <c r="I73" s="11">
        <v>80</v>
      </c>
      <c r="J73" s="11">
        <v>85</v>
      </c>
      <c r="K73" s="11">
        <v>87.5</v>
      </c>
      <c r="L73" s="11">
        <v>87.5</v>
      </c>
      <c r="M73" s="25">
        <f>L73+L74</f>
        <v>150</v>
      </c>
    </row>
    <row r="74" spans="1:13" x14ac:dyDescent="0.2">
      <c r="A74" s="24"/>
      <c r="B74" s="5">
        <v>82.5</v>
      </c>
      <c r="C74" s="6" t="s">
        <v>90</v>
      </c>
      <c r="D74" s="6" t="s">
        <v>17</v>
      </c>
      <c r="E74" s="6" t="s">
        <v>101</v>
      </c>
      <c r="F74" s="8">
        <v>26060</v>
      </c>
      <c r="G74" s="9">
        <v>82.3</v>
      </c>
      <c r="H74" s="11" t="s">
        <v>100</v>
      </c>
      <c r="I74" s="11">
        <v>57.5</v>
      </c>
      <c r="J74" s="11">
        <v>60</v>
      </c>
      <c r="K74" s="11">
        <v>62.5</v>
      </c>
      <c r="L74" s="11">
        <v>62.5</v>
      </c>
      <c r="M74" s="26"/>
    </row>
  </sheetData>
  <mergeCells count="18">
    <mergeCell ref="A73:A74"/>
    <mergeCell ref="M73:M74"/>
    <mergeCell ref="L2:L3"/>
    <mergeCell ref="M2:M3"/>
    <mergeCell ref="A4:M4"/>
    <mergeCell ref="A44:M44"/>
    <mergeCell ref="A62:M62"/>
    <mergeCell ref="A72:M72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4B929-EBC4-9A40-BA07-0995B1BF59EE}">
  <dimension ref="A1:M7"/>
  <sheetViews>
    <sheetView zoomScale="90" zoomScaleNormal="90" workbookViewId="0">
      <selection activeCell="A8" sqref="A8:XFD73"/>
    </sheetView>
  </sheetViews>
  <sheetFormatPr baseColWidth="10" defaultColWidth="8.83203125" defaultRowHeight="15" x14ac:dyDescent="0.2"/>
  <cols>
    <col min="1" max="1" width="6.33203125" style="16" customWidth="1"/>
    <col min="2" max="2" width="7.5" style="17" customWidth="1"/>
    <col min="3" max="3" width="26.1640625" style="18" customWidth="1"/>
    <col min="4" max="4" width="11.5" style="17" customWidth="1"/>
    <col min="5" max="5" width="27" style="17" customWidth="1"/>
    <col min="6" max="6" width="10.6640625" style="19" customWidth="1"/>
    <col min="7" max="7" width="8.1640625" style="20" customWidth="1"/>
    <col min="8" max="8" width="9.83203125" style="19" customWidth="1"/>
    <col min="9" max="9" width="8.5" style="16" customWidth="1"/>
    <col min="10" max="10" width="7.6640625" style="16" customWidth="1"/>
    <col min="11" max="11" width="7.5" style="16" customWidth="1"/>
    <col min="12" max="12" width="8.83203125" style="16"/>
    <col min="13" max="13" width="12.33203125" style="16" customWidth="1"/>
  </cols>
  <sheetData>
    <row r="1" spans="1:13" ht="27" thickBo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5.75" customHeight="1" thickBot="1" x14ac:dyDescent="0.25">
      <c r="A2" s="38" t="s">
        <v>1</v>
      </c>
      <c r="B2" s="40" t="s">
        <v>2</v>
      </c>
      <c r="C2" s="40" t="s">
        <v>3</v>
      </c>
      <c r="D2" s="41" t="s">
        <v>117</v>
      </c>
      <c r="E2" s="40" t="s">
        <v>4</v>
      </c>
      <c r="F2" s="42" t="s">
        <v>116</v>
      </c>
      <c r="G2" s="43" t="s">
        <v>5</v>
      </c>
      <c r="H2" s="45" t="s">
        <v>6</v>
      </c>
      <c r="I2" s="46" t="s">
        <v>7</v>
      </c>
      <c r="J2" s="47"/>
      <c r="K2" s="48"/>
      <c r="L2" s="40" t="s">
        <v>8</v>
      </c>
      <c r="M2" s="42" t="s">
        <v>115</v>
      </c>
    </row>
    <row r="3" spans="1:13" ht="16" thickBot="1" x14ac:dyDescent="0.25">
      <c r="A3" s="39"/>
      <c r="B3" s="39"/>
      <c r="C3" s="39"/>
      <c r="D3" s="39"/>
      <c r="E3" s="39"/>
      <c r="F3" s="39"/>
      <c r="G3" s="44"/>
      <c r="H3" s="39"/>
      <c r="I3" s="1">
        <v>1</v>
      </c>
      <c r="J3" s="2">
        <v>2</v>
      </c>
      <c r="K3" s="3">
        <v>3</v>
      </c>
      <c r="L3" s="49"/>
      <c r="M3" s="50"/>
    </row>
    <row r="4" spans="1:13" x14ac:dyDescent="0.2">
      <c r="A4" s="4">
        <v>1</v>
      </c>
      <c r="B4" s="5">
        <v>75</v>
      </c>
      <c r="C4" s="6" t="s">
        <v>68</v>
      </c>
      <c r="D4" s="7" t="s">
        <v>120</v>
      </c>
      <c r="E4" s="6" t="s">
        <v>103</v>
      </c>
      <c r="F4" s="8">
        <v>31564</v>
      </c>
      <c r="G4" s="14">
        <v>69.7</v>
      </c>
      <c r="H4" s="10">
        <v>0.70569999999999999</v>
      </c>
      <c r="I4" s="11">
        <v>110</v>
      </c>
      <c r="J4" s="11">
        <v>115</v>
      </c>
      <c r="K4" s="11">
        <v>120</v>
      </c>
      <c r="L4" s="11">
        <v>120</v>
      </c>
      <c r="M4" s="12">
        <f>L4*H4</f>
        <v>84.683999999999997</v>
      </c>
    </row>
    <row r="5" spans="1:13" x14ac:dyDescent="0.2">
      <c r="A5" s="13">
        <v>1</v>
      </c>
      <c r="B5" s="5">
        <v>90</v>
      </c>
      <c r="C5" s="6" t="s">
        <v>69</v>
      </c>
      <c r="D5" s="7" t="s">
        <v>120</v>
      </c>
      <c r="E5" s="6" t="s">
        <v>60</v>
      </c>
      <c r="F5" s="8">
        <v>31889</v>
      </c>
      <c r="G5" s="14">
        <v>90</v>
      </c>
      <c r="H5" s="10">
        <v>0.58530000000000004</v>
      </c>
      <c r="I5" s="11">
        <v>150</v>
      </c>
      <c r="J5" s="11">
        <v>157.5</v>
      </c>
      <c r="K5" s="15">
        <v>162.5</v>
      </c>
      <c r="L5" s="11">
        <v>157.5</v>
      </c>
      <c r="M5" s="12">
        <f t="shared" ref="M5" si="0">L5*H5</f>
        <v>92.184750000000008</v>
      </c>
    </row>
    <row r="6" spans="1:13" ht="26" x14ac:dyDescent="0.2">
      <c r="A6" s="4">
        <v>1</v>
      </c>
      <c r="B6" s="5">
        <v>110</v>
      </c>
      <c r="C6" s="6" t="s">
        <v>70</v>
      </c>
      <c r="D6" s="7" t="s">
        <v>120</v>
      </c>
      <c r="E6" s="7" t="s">
        <v>71</v>
      </c>
      <c r="F6" s="8">
        <v>33205</v>
      </c>
      <c r="G6" s="9">
        <v>109.6</v>
      </c>
      <c r="H6" s="10">
        <v>0.53700000000000003</v>
      </c>
      <c r="I6" s="11">
        <v>190</v>
      </c>
      <c r="J6" s="15">
        <v>200</v>
      </c>
      <c r="K6" s="11">
        <v>200</v>
      </c>
      <c r="L6" s="11">
        <v>200</v>
      </c>
      <c r="M6" s="12">
        <f>L6*H6</f>
        <v>107.4</v>
      </c>
    </row>
    <row r="7" spans="1:13" x14ac:dyDescent="0.2">
      <c r="A7" s="13">
        <v>1</v>
      </c>
      <c r="B7" s="5">
        <v>125</v>
      </c>
      <c r="C7" s="6" t="s">
        <v>67</v>
      </c>
      <c r="D7" s="6" t="s">
        <v>109</v>
      </c>
      <c r="E7" s="6" t="s">
        <v>60</v>
      </c>
      <c r="F7" s="8">
        <v>22430</v>
      </c>
      <c r="G7" s="9">
        <v>115.3</v>
      </c>
      <c r="H7" s="10">
        <v>0.53110000000000002</v>
      </c>
      <c r="I7" s="11">
        <v>150</v>
      </c>
      <c r="J7" s="11">
        <v>155</v>
      </c>
      <c r="K7" s="15">
        <v>160</v>
      </c>
      <c r="L7" s="11">
        <v>155</v>
      </c>
      <c r="M7" s="12">
        <f>L7*H7</f>
        <v>82.320499999999996</v>
      </c>
    </row>
  </sheetData>
  <mergeCells count="12"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5CBED-DF93-874D-9021-DC1ED834A301}">
  <dimension ref="A1:M4"/>
  <sheetViews>
    <sheetView zoomScale="90" zoomScaleNormal="90" workbookViewId="0">
      <selection activeCell="A5" sqref="A5:XFD92"/>
    </sheetView>
  </sheetViews>
  <sheetFormatPr baseColWidth="10" defaultColWidth="8.83203125" defaultRowHeight="15" x14ac:dyDescent="0.2"/>
  <cols>
    <col min="1" max="1" width="6.33203125" style="16" customWidth="1"/>
    <col min="2" max="2" width="7.5" style="17" customWidth="1"/>
    <col min="3" max="3" width="26.1640625" style="18" customWidth="1"/>
    <col min="4" max="4" width="11.5" style="17" customWidth="1"/>
    <col min="5" max="5" width="27" style="17" customWidth="1"/>
    <col min="6" max="6" width="10.6640625" style="19" customWidth="1"/>
    <col min="7" max="7" width="8.1640625" style="20" customWidth="1"/>
    <col min="8" max="8" width="9.83203125" style="19" customWidth="1"/>
    <col min="9" max="9" width="8.5" style="16" customWidth="1"/>
    <col min="10" max="10" width="7.6640625" style="16" customWidth="1"/>
    <col min="11" max="11" width="7.5" style="16" customWidth="1"/>
    <col min="12" max="12" width="8.83203125" style="16"/>
    <col min="13" max="13" width="12.33203125" style="16" customWidth="1"/>
  </cols>
  <sheetData>
    <row r="1" spans="1:13" ht="27" thickBo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5.75" customHeight="1" thickBot="1" x14ac:dyDescent="0.25">
      <c r="A2" s="38" t="s">
        <v>1</v>
      </c>
      <c r="B2" s="40" t="s">
        <v>2</v>
      </c>
      <c r="C2" s="40" t="s">
        <v>3</v>
      </c>
      <c r="D2" s="41" t="s">
        <v>117</v>
      </c>
      <c r="E2" s="40" t="s">
        <v>4</v>
      </c>
      <c r="F2" s="42" t="s">
        <v>116</v>
      </c>
      <c r="G2" s="43" t="s">
        <v>5</v>
      </c>
      <c r="H2" s="45" t="s">
        <v>6</v>
      </c>
      <c r="I2" s="46" t="s">
        <v>7</v>
      </c>
      <c r="J2" s="47"/>
      <c r="K2" s="48"/>
      <c r="L2" s="40" t="s">
        <v>8</v>
      </c>
      <c r="M2" s="42" t="s">
        <v>115</v>
      </c>
    </row>
    <row r="3" spans="1:13" ht="16" thickBot="1" x14ac:dyDescent="0.25">
      <c r="A3" s="39"/>
      <c r="B3" s="39"/>
      <c r="C3" s="39"/>
      <c r="D3" s="39"/>
      <c r="E3" s="39"/>
      <c r="F3" s="39"/>
      <c r="G3" s="44"/>
      <c r="H3" s="39"/>
      <c r="I3" s="1">
        <v>1</v>
      </c>
      <c r="J3" s="2">
        <v>2</v>
      </c>
      <c r="K3" s="3">
        <v>3</v>
      </c>
      <c r="L3" s="49"/>
      <c r="M3" s="50"/>
    </row>
    <row r="4" spans="1:13" x14ac:dyDescent="0.2">
      <c r="A4" s="4">
        <v>1</v>
      </c>
      <c r="B4" s="5">
        <v>75</v>
      </c>
      <c r="C4" s="6" t="s">
        <v>68</v>
      </c>
      <c r="D4" s="7" t="s">
        <v>121</v>
      </c>
      <c r="E4" s="6" t="s">
        <v>103</v>
      </c>
      <c r="F4" s="8">
        <v>31564</v>
      </c>
      <c r="G4" s="14">
        <v>69.7</v>
      </c>
      <c r="H4" s="10">
        <v>0.70569999999999999</v>
      </c>
      <c r="I4" s="15">
        <v>160</v>
      </c>
      <c r="J4" s="11">
        <v>160</v>
      </c>
      <c r="K4" s="15">
        <v>175</v>
      </c>
      <c r="L4" s="11">
        <v>160</v>
      </c>
      <c r="M4" s="12">
        <f>L4*H4</f>
        <v>112.91200000000001</v>
      </c>
    </row>
  </sheetData>
  <mergeCells count="12"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BP Raw Am</vt:lpstr>
      <vt:lpstr>DL Raw Am</vt:lpstr>
      <vt:lpstr>Biceps Am</vt:lpstr>
      <vt:lpstr>Powersport Am</vt:lpstr>
      <vt:lpstr>Пермский период (5)</vt:lpstr>
      <vt:lpstr>BP Raw Pro</vt:lpstr>
      <vt:lpstr>BP Soft Pro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Rudakov</dc:creator>
  <cp:lastModifiedBy>Екатерина Шевелева</cp:lastModifiedBy>
  <dcterms:created xsi:type="dcterms:W3CDTF">2020-12-04T13:48:15Z</dcterms:created>
  <dcterms:modified xsi:type="dcterms:W3CDTF">2021-06-25T14:00:23Z</dcterms:modified>
</cp:coreProperties>
</file>