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26CB09A1-FB2A-B449-99A4-0689731B58B3}" xr6:coauthVersionLast="45" xr6:coauthVersionMax="47" xr10:uidLastSave="{00000000-0000-0000-0000-000000000000}"/>
  <bookViews>
    <workbookView xWindow="0" yWindow="460" windowWidth="28800" windowHeight="16120" tabRatio="500" xr2:uid="{00000000-000D-0000-FFFF-FFFF00000000}"/>
  </bookViews>
  <sheets>
    <sheet name="ФЖД ЖД Любители" sheetId="1" r:id="rId1"/>
    <sheet name="ФЖД ЖД Любители 1_2" sheetId="31" r:id="rId2"/>
    <sheet name="ФЖД Армейский жим" sheetId="25" r:id="rId3"/>
    <sheet name="ФЖД Жим на максимум" sheetId="2" r:id="rId4"/>
    <sheet name="ФЖД Софт Однослой на макс." sheetId="4" r:id="rId5"/>
    <sheet name="ФЖД Армейский жим на максимум" sheetId="28" r:id="rId6"/>
    <sheet name="ФЖД Военный жим на максимум" sheetId="29" r:id="rId7"/>
    <sheet name="ЖД Тяговое двоеборье" sheetId="9" r:id="rId8"/>
  </sheets>
  <definedNames>
    <definedName name="_xlnm._FilterDatabase" localSheetId="0">'ФЖД ЖД Любители'!$A$1:$M$3</definedName>
    <definedName name="_xlnm._FilterDatabase" localSheetId="1">'ФЖД ЖД Любители 1_2'!$A$1:$M$3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3" i="9" l="1"/>
  <c r="N20" i="9"/>
  <c r="N17" i="9"/>
  <c r="N16" i="9"/>
  <c r="N13" i="9"/>
  <c r="N12" i="9"/>
  <c r="N9" i="9"/>
  <c r="N6" i="9"/>
  <c r="L9" i="29"/>
  <c r="L6" i="29"/>
  <c r="L6" i="28"/>
  <c r="L9" i="4"/>
  <c r="L6" i="4"/>
  <c r="L30" i="2"/>
  <c r="L27" i="2"/>
  <c r="L26" i="2"/>
  <c r="L25" i="2"/>
  <c r="L24" i="2"/>
  <c r="L21" i="2"/>
  <c r="L18" i="2"/>
  <c r="L17" i="2"/>
  <c r="L16" i="2"/>
  <c r="L13" i="2"/>
  <c r="L12" i="2"/>
  <c r="L11" i="2"/>
  <c r="L10" i="2"/>
  <c r="L7" i="2"/>
  <c r="L6" i="2"/>
  <c r="N10" i="25"/>
  <c r="N7" i="25"/>
  <c r="N6" i="25"/>
  <c r="N23" i="31"/>
  <c r="N20" i="31"/>
  <c r="N19" i="31"/>
  <c r="N16" i="31"/>
  <c r="N15" i="31"/>
  <c r="N14" i="31"/>
  <c r="N11" i="31"/>
  <c r="N10" i="31"/>
  <c r="N9" i="31"/>
  <c r="N6" i="31"/>
  <c r="N18" i="1"/>
  <c r="N15" i="1"/>
  <c r="N14" i="1"/>
  <c r="N13" i="1"/>
  <c r="N10" i="1"/>
  <c r="N7" i="1"/>
  <c r="N6" i="1"/>
  <c r="F14" i="31"/>
  <c r="D15" i="1"/>
  <c r="F11" i="2" l="1"/>
  <c r="F13" i="2" s="1"/>
  <c r="F12" i="9"/>
  <c r="F6" i="25"/>
  <c r="F7" i="2"/>
  <c r="F13" i="1"/>
  <c r="F16" i="9" l="1"/>
  <c r="F23" i="9" s="1"/>
  <c r="F18" i="1"/>
  <c r="F27" i="2" l="1"/>
</calcChain>
</file>

<file path=xl/sharedStrings.xml><?xml version="1.0" encoding="utf-8"?>
<sst xmlns="http://schemas.openxmlformats.org/spreadsheetml/2006/main" count="359" uniqueCount="139">
  <si>
    <t>ФИО</t>
  </si>
  <si>
    <t>Собственный 
Вес</t>
  </si>
  <si>
    <t>Город/Область</t>
  </si>
  <si>
    <t>Сумма</t>
  </si>
  <si>
    <t>Очки</t>
  </si>
  <si>
    <t>Тренер</t>
  </si>
  <si>
    <t>Рек</t>
  </si>
  <si>
    <t>Вес</t>
  </si>
  <si>
    <t>Повторы</t>
  </si>
  <si>
    <t>ВЕСОВАЯ КАТЕГОРИЯ   80</t>
  </si>
  <si>
    <t>1</t>
  </si>
  <si>
    <t>ВЕСОВАЯ КАТЕГОРИЯ   90</t>
  </si>
  <si>
    <t>ВЕСОВАЯ КАТЕГОРИЯ   100</t>
  </si>
  <si>
    <t>2</t>
  </si>
  <si>
    <t>ВЕСОВАЯ КАТЕГОРИЯ   110</t>
  </si>
  <si>
    <t>ВЕСОВАЯ КАТЕГОРИЯ   120</t>
  </si>
  <si>
    <t>ВЕСОВАЯ КАТЕГОРИЯ   70</t>
  </si>
  <si>
    <t>ВЕСОВАЯ КАТЕГОРИЯ   60</t>
  </si>
  <si>
    <t>Жим на максимум</t>
  </si>
  <si>
    <t>Результат</t>
  </si>
  <si>
    <t>Тяга на максимум</t>
  </si>
  <si>
    <t>Многоповторная тяга</t>
  </si>
  <si>
    <t>Жим лёжа</t>
  </si>
  <si>
    <t>Подольск/Московская область</t>
  </si>
  <si>
    <t>Многоповторный жим</t>
  </si>
  <si>
    <t>Реутов/Московская область</t>
  </si>
  <si>
    <t>Анапа/Кубанская область</t>
  </si>
  <si>
    <t>Липковский Павел</t>
  </si>
  <si>
    <t>Раменское/Московская область</t>
  </si>
  <si>
    <t>Смоленск/Смоленская область</t>
  </si>
  <si>
    <t>ВЕСОВАЯ КАТЕГОРИЯ  100</t>
  </si>
  <si>
    <t>Лукоянов/Нижегородская область</t>
  </si>
  <si>
    <t>Удалов Никита</t>
  </si>
  <si>
    <t>Самбур Дмитрий</t>
  </si>
  <si>
    <t>Тимофеев Кирилл</t>
  </si>
  <si>
    <t>Трыкин Кирилл</t>
  </si>
  <si>
    <t>Емельянов Николай</t>
  </si>
  <si>
    <t>Илюшин Руслан</t>
  </si>
  <si>
    <t>Потрашков Максим</t>
  </si>
  <si>
    <t>Заволокина Жанна</t>
  </si>
  <si>
    <t>БалашихМосковская область</t>
  </si>
  <si>
    <t>Намоев Азис</t>
  </si>
  <si>
    <t>Карев Владимир</t>
  </si>
  <si>
    <t>Харевский Алексей</t>
  </si>
  <si>
    <t>Куприянов Павел</t>
  </si>
  <si>
    <t>Кореневский Руслан</t>
  </si>
  <si>
    <t>Белоусов И.</t>
  </si>
  <si>
    <t>Открытая 24-35/(21.09.1985)/35</t>
  </si>
  <si>
    <t>Открытый турнир "Стальная Москва III"
ФЖД Любители двоеборье
Балашиха/Московская область, 22 мая 2021 года</t>
  </si>
  <si>
    <t>Открытый турнир "Стальная Москва III"
ФЖД Жим на максимум
Балашиха/Московская область, 22 мая 2021 года</t>
  </si>
  <si>
    <t>Открытый турнир "Стальная Москва III"
Жим лежа Софт однослой
Балашиха/Московская область, 22 мая 2021 года</t>
  </si>
  <si>
    <t>Открытый турнир "Стальная Москва III"
ФЖД Военный жим на максимум
Балашиха/Московская область, 22 мая 2021 года</t>
  </si>
  <si>
    <t>Открытый турнир "Стальная Москва III"
ФЖД Армейский жим на максимум
Балашиха/Московская область, 22 мая 2021 года</t>
  </si>
  <si>
    <t>Открытый турнир "Стальная Москва III"
ФЖД Тяговое двоеборье
Балашиха/Московская область, 22 мая 2021 года</t>
  </si>
  <si>
    <t>Открытая (23.01.1977)/44</t>
  </si>
  <si>
    <t>Открытая (08.11.1988)/32</t>
  </si>
  <si>
    <t>Открытая (27.11.1995)/25</t>
  </si>
  <si>
    <t>Открытая (01.09.1983)/38</t>
  </si>
  <si>
    <t>Открытая (07.07.1984)/36</t>
  </si>
  <si>
    <t>Открытая (29.12.1980)40</t>
  </si>
  <si>
    <t>Открытая (19.10.1977)43</t>
  </si>
  <si>
    <t>Открытая (06.03.1983)/38</t>
  </si>
  <si>
    <t>Открытая (16.05.1979)/42</t>
  </si>
  <si>
    <t>Открытая (26.07.1988)/32</t>
  </si>
  <si>
    <t>Открытая (29.11.2001)/19</t>
  </si>
  <si>
    <t>Открытая (04.12.1992)28</t>
  </si>
  <si>
    <t>Открытая (29.12.1980)/40</t>
  </si>
  <si>
    <t>Открытая (09.08.1992)/28</t>
  </si>
  <si>
    <t>Открытая (23.05.1956)/34</t>
  </si>
  <si>
    <t>Открытая (30.09.1979)/41</t>
  </si>
  <si>
    <t>Открытая (03.12.1995)/25</t>
  </si>
  <si>
    <t>Открытая (15.01.1986)/35</t>
  </si>
  <si>
    <t>Открытая (18.05.1985)/36</t>
  </si>
  <si>
    <t>Открытая (01.01.1975)/46</t>
  </si>
  <si>
    <t>Открытая 09.08.1992)/28</t>
  </si>
  <si>
    <t>Москва</t>
  </si>
  <si>
    <t>Куприянов Е.</t>
  </si>
  <si>
    <t>Куприянов П.</t>
  </si>
  <si>
    <t>Кореневский Р.</t>
  </si>
  <si>
    <t>Дмитриев Дмитрий</t>
  </si>
  <si>
    <t>Открытая (04.12.1992)/28</t>
  </si>
  <si>
    <t>Открытая (21.07.1989)/31</t>
  </si>
  <si>
    <t>Юноши 14-17 (03.10.2006)/14</t>
  </si>
  <si>
    <t>Юниоры 18-23 (26.07.2000)/20</t>
  </si>
  <si>
    <t>Юноши 14-17 (18.11.2004)/16</t>
  </si>
  <si>
    <t>Мастера 40-44 (19.10.1977)/43</t>
  </si>
  <si>
    <t>Грязовец/Вологодская область</t>
  </si>
  <si>
    <t>Чехов/Московская область</t>
  </si>
  <si>
    <t>Жуковский/Московская область</t>
  </si>
  <si>
    <t>Орехово-Зуево/Московская область</t>
  </si>
  <si>
    <t>Лосино-Петровский/Московская область</t>
  </si>
  <si>
    <t>Анапа/Краснодарский край</t>
  </si>
  <si>
    <t>Санкт-Петербург</t>
  </si>
  <si>
    <t>Открытый турнир "Стальная Москва III"
ФЖД Любители двоеборье 1/2 веса
Балашиха/Московская область, 22 мая 2021 года</t>
  </si>
  <si>
    <t>Открытый турнир "Стальная Москва III"
ФЖД ЖД Армейский жим
Балашиха/Московская область, 22 мая 2021 года</t>
  </si>
  <si>
    <t>Мичуринск/Тамобовская область</t>
  </si>
  <si>
    <t>Мастера 70+ (18.12.1948)/72</t>
  </si>
  <si>
    <t>ВЕСОВАЯ КАТЕГОРИЯ   130</t>
  </si>
  <si>
    <t>Косатиков М.</t>
  </si>
  <si>
    <t>Лившиц О.</t>
  </si>
  <si>
    <t>Юниоры 18-23 (29.11.2001)/19</t>
  </si>
  <si>
    <t>Юноши 14-17 (13.01.2007)/14</t>
  </si>
  <si>
    <t>Юноши 14-17 (08.11.2003)/17</t>
  </si>
  <si>
    <t>Юноши 14-17 (06.07.2005)/15</t>
  </si>
  <si>
    <t>Юноши 14-17 (23.05.2004)/16</t>
  </si>
  <si>
    <t>Юноши 14-17 (26.03.2006)/15</t>
  </si>
  <si>
    <t>Юноши 14-17 (11.03.2006)/15</t>
  </si>
  <si>
    <t>Мастера 40-44 (16.04.1980)/41</t>
  </si>
  <si>
    <t>Юниоры 18-23 (10.04.2003)/18</t>
  </si>
  <si>
    <t>Окрепкий Ярослав</t>
  </si>
  <si>
    <t>Открытая (29.02.1991)/31</t>
  </si>
  <si>
    <t>Махновская Тамара</t>
  </si>
  <si>
    <t>Чугунов Максим</t>
  </si>
  <si>
    <t>Остапенко Кирилл</t>
  </si>
  <si>
    <t>Сагвйдачный Тимофей</t>
  </si>
  <si>
    <t>Корчевец Иван</t>
  </si>
  <si>
    <t>Сункин Кирилл</t>
  </si>
  <si>
    <t>Смирнов Иван</t>
  </si>
  <si>
    <t>Юсупов Анвар</t>
  </si>
  <si>
    <t>Фомин Павел</t>
  </si>
  <si>
    <t>Косатиков Глеб</t>
  </si>
  <si>
    <t>Косатиков Кирилл</t>
  </si>
  <si>
    <t>Шарычев Роман</t>
  </si>
  <si>
    <t>Юрин Александр</t>
  </si>
  <si>
    <t>Рыжкин Сергей</t>
  </si>
  <si>
    <t>Зуев Алексей</t>
  </si>
  <si>
    <t>Богомолов Тихон</t>
  </si>
  <si>
    <t>Баранов Александр</t>
  </si>
  <si>
    <t>Легчаев Роман</t>
  </si>
  <si>
    <t>Бондарев Евгений</t>
  </si>
  <si>
    <t>Сагайдачный Тимофей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</si>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</sst>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>
    <font>
      <sz val="10"/>
      <name val="Arial Cyr"/>
      <charset val="204"/>
    </font>
    <font>
      <b/>
      <sz val="10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trike/>
      <sz val="10"/>
      <color rgb="FFC0504D"/>
      <name val="Arial Cyr"/>
      <charset val="204"/>
    </font>
    <font>
      <b/>
      <sz val="10"/>
      <color theme="1" tint="4.9989318521683403E-2"/>
      <name val="Arial Cyr"/>
      <charset val="204"/>
    </font>
    <font>
      <b/>
      <strike/>
      <sz val="10"/>
      <color rgb="FFFF0000"/>
      <name val="Arial Cyr"/>
      <charset val="204"/>
    </font>
    <font>
      <b/>
      <sz val="10"/>
      <color theme="1"/>
      <name val="Arial Cyr"/>
      <charset val="204"/>
    </font>
    <font>
      <sz val="12"/>
      <name val="Arial Cyr"/>
      <charset val="204"/>
    </font>
    <font>
      <b/>
      <strike/>
      <sz val="10"/>
      <color rgb="FFC00000"/>
      <name val="Arial Cyr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49" fontId="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0" fillId="0" borderId="0" xfId="0" applyBorder="1"/>
    <xf numFmtId="1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3" fillId="0" borderId="6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5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/>
    <xf numFmtId="2" fontId="0" fillId="3" borderId="7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2" fontId="0" fillId="0" borderId="0" xfId="0" applyNumberFormat="1"/>
    <xf numFmtId="164" fontId="1" fillId="4" borderId="7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5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164" fontId="0" fillId="0" borderId="0" xfId="0" applyNumberFormat="1" applyFill="1"/>
    <xf numFmtId="49" fontId="0" fillId="0" borderId="18" xfId="0" applyNumberFormat="1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1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164" fontId="1" fillId="5" borderId="23" xfId="0" applyNumberFormat="1" applyFont="1" applyFill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18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0" borderId="0" xfId="0" applyNumberFormat="1"/>
    <xf numFmtId="164" fontId="1" fillId="0" borderId="0" xfId="0" applyNumberFormat="1" applyFont="1" applyFill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/>
    <xf numFmtId="49" fontId="0" fillId="0" borderId="15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/>
    </xf>
    <xf numFmtId="2" fontId="0" fillId="0" borderId="24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/>
    </xf>
    <xf numFmtId="164" fontId="10" fillId="2" borderId="20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64" fontId="1" fillId="0" borderId="20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/>
    </xf>
    <xf numFmtId="164" fontId="0" fillId="0" borderId="8" xfId="0" applyNumberFormat="1" applyFill="1" applyBorder="1"/>
    <xf numFmtId="164" fontId="1" fillId="0" borderId="19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4" fontId="8" fillId="5" borderId="21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64" fontId="8" fillId="5" borderId="22" xfId="0" applyNumberFormat="1" applyFont="1" applyFill="1" applyBorder="1" applyAlignment="1">
      <alignment horizontal="center" vertical="center"/>
    </xf>
    <xf numFmtId="164" fontId="10" fillId="2" borderId="17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8"/>
  <sheetViews>
    <sheetView tabSelected="1" zoomScaleNormal="100" workbookViewId="0">
      <selection sqref="A1:O2"/>
    </sheetView>
  </sheetViews>
  <sheetFormatPr baseColWidth="10" defaultColWidth="8.83203125" defaultRowHeight="13"/>
  <cols>
    <col min="1" max="1" width="7.33203125" style="21" customWidth="1"/>
    <col min="2" max="2" width="22.33203125" style="19" customWidth="1"/>
    <col min="3" max="3" width="27.6640625" style="19" customWidth="1"/>
    <col min="4" max="4" width="15.5" style="20" bestFit="1" customWidth="1"/>
    <col min="5" max="5" width="19.5" style="86" customWidth="1"/>
    <col min="6" max="6" width="32.1640625" style="19" customWidth="1"/>
    <col min="7" max="9" width="5.5" style="2" customWidth="1"/>
    <col min="10" max="10" width="5.5" style="21" customWidth="1"/>
    <col min="11" max="11" width="11.83203125" style="26" customWidth="1"/>
    <col min="12" max="12" width="14" style="18" customWidth="1"/>
    <col min="13" max="13" width="8.5" style="26" customWidth="1"/>
    <col min="14" max="14" width="9.6640625" style="87" bestFit="1" customWidth="1"/>
    <col min="15" max="15" width="19.5" style="1" customWidth="1"/>
    <col min="16" max="1024" width="9.1640625" style="3" customWidth="1"/>
  </cols>
  <sheetData>
    <row r="1" spans="1:1024" s="4" customFormat="1" ht="29" customHeight="1">
      <c r="A1" s="203" t="s">
        <v>48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024" ht="62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024" s="5" customFormat="1" ht="12.75" customHeight="1">
      <c r="A3" s="217" t="s">
        <v>131</v>
      </c>
      <c r="B3" s="206" t="s">
        <v>0</v>
      </c>
      <c r="C3" s="207" t="s">
        <v>132</v>
      </c>
      <c r="D3" s="208" t="s">
        <v>1</v>
      </c>
      <c r="E3" s="219" t="s">
        <v>133</v>
      </c>
      <c r="F3" s="206" t="s">
        <v>2</v>
      </c>
      <c r="G3" s="221" t="s">
        <v>18</v>
      </c>
      <c r="H3" s="221"/>
      <c r="I3" s="221"/>
      <c r="J3" s="221"/>
      <c r="K3" s="222" t="s">
        <v>24</v>
      </c>
      <c r="L3" s="222"/>
      <c r="M3" s="209" t="s">
        <v>3</v>
      </c>
      <c r="N3" s="219" t="s">
        <v>4</v>
      </c>
      <c r="O3" s="210" t="s">
        <v>5</v>
      </c>
    </row>
    <row r="4" spans="1:1024" ht="21" customHeight="1" thickBot="1">
      <c r="A4" s="217"/>
      <c r="B4" s="206"/>
      <c r="C4" s="207"/>
      <c r="D4" s="208"/>
      <c r="E4" s="220"/>
      <c r="F4" s="207"/>
      <c r="G4" s="8">
        <v>1</v>
      </c>
      <c r="H4" s="8">
        <v>2</v>
      </c>
      <c r="I4" s="8">
        <v>3</v>
      </c>
      <c r="J4" s="22" t="s">
        <v>6</v>
      </c>
      <c r="K4" s="24" t="s">
        <v>7</v>
      </c>
      <c r="L4" s="74" t="s">
        <v>8</v>
      </c>
      <c r="M4" s="209"/>
      <c r="N4" s="219"/>
      <c r="O4" s="210"/>
    </row>
    <row r="5" spans="1:1024" s="62" customFormat="1" ht="16">
      <c r="A5" s="204" t="s">
        <v>9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19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</row>
    <row r="6" spans="1:1024" s="17" customFormat="1">
      <c r="A6" s="72" t="s">
        <v>10</v>
      </c>
      <c r="B6" s="46" t="s">
        <v>112</v>
      </c>
      <c r="C6" s="46" t="s">
        <v>54</v>
      </c>
      <c r="D6" s="85">
        <v>74</v>
      </c>
      <c r="E6" s="104" t="s">
        <v>134</v>
      </c>
      <c r="F6" s="50" t="s">
        <v>25</v>
      </c>
      <c r="G6" s="96">
        <v>120</v>
      </c>
      <c r="H6" s="108">
        <v>127.5</v>
      </c>
      <c r="I6" s="111">
        <v>130</v>
      </c>
      <c r="J6" s="92"/>
      <c r="K6" s="53">
        <v>80</v>
      </c>
      <c r="L6" s="105">
        <v>24</v>
      </c>
      <c r="M6" s="53">
        <v>154</v>
      </c>
      <c r="N6" s="109" t="e">
        <f>I6*E6*50+K6*L6*E6*1.1</f>
        <v>#VALUE!</v>
      </c>
      <c r="O6" s="40" t="s">
        <v>46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s="17" customFormat="1">
      <c r="A7" s="98" t="s">
        <v>13</v>
      </c>
      <c r="B7" s="49" t="s">
        <v>41</v>
      </c>
      <c r="C7" s="49" t="s">
        <v>81</v>
      </c>
      <c r="D7" s="103">
        <v>76</v>
      </c>
      <c r="E7" s="106" t="s">
        <v>134</v>
      </c>
      <c r="F7" s="82" t="s">
        <v>91</v>
      </c>
      <c r="G7" s="44">
        <v>115</v>
      </c>
      <c r="H7" s="56">
        <v>120</v>
      </c>
      <c r="I7" s="112">
        <v>122.5</v>
      </c>
      <c r="J7" s="102"/>
      <c r="K7" s="57">
        <v>80</v>
      </c>
      <c r="L7" s="107">
        <v>28</v>
      </c>
      <c r="M7" s="57">
        <v>150.5</v>
      </c>
      <c r="N7" s="110" t="e">
        <f>I7*E7*50+K7*L7*E7*1.1</f>
        <v>#VALUE!</v>
      </c>
      <c r="O7" s="10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s="62" customFormat="1">
      <c r="A8" s="21"/>
      <c r="B8" s="19"/>
      <c r="C8" s="19"/>
      <c r="D8" s="20"/>
      <c r="E8" s="86"/>
      <c r="F8" s="19"/>
      <c r="G8" s="26"/>
      <c r="H8" s="28"/>
      <c r="I8" s="26"/>
      <c r="J8" s="21"/>
      <c r="K8" s="26"/>
      <c r="L8" s="18"/>
      <c r="M8" s="26"/>
      <c r="N8" s="87"/>
      <c r="O8" s="19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</row>
    <row r="9" spans="1:1024" s="62" customFormat="1" ht="16">
      <c r="A9" s="204" t="s">
        <v>11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19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  <c r="AMH9" s="88"/>
      <c r="AMI9" s="88"/>
      <c r="AMJ9" s="88"/>
    </row>
    <row r="10" spans="1:1024">
      <c r="A10" s="71" t="s">
        <v>10</v>
      </c>
      <c r="B10" s="31" t="s">
        <v>27</v>
      </c>
      <c r="C10" s="31" t="s">
        <v>57</v>
      </c>
      <c r="D10" s="84">
        <v>88.8</v>
      </c>
      <c r="E10" s="93" t="s">
        <v>134</v>
      </c>
      <c r="F10" s="31" t="s">
        <v>26</v>
      </c>
      <c r="G10" s="34">
        <v>132.5</v>
      </c>
      <c r="H10" s="68">
        <v>135</v>
      </c>
      <c r="I10" s="68">
        <v>135</v>
      </c>
      <c r="J10" s="71"/>
      <c r="K10" s="35">
        <v>90</v>
      </c>
      <c r="L10" s="30">
        <v>23</v>
      </c>
      <c r="M10" s="35">
        <v>155.5</v>
      </c>
      <c r="N10" s="94" t="e">
        <f>G10*E10*50+K10*L10*E10*1.15</f>
        <v>#VALUE!</v>
      </c>
      <c r="O10" s="7"/>
    </row>
    <row r="11" spans="1:1024" s="62" customFormat="1">
      <c r="A11" s="21"/>
      <c r="B11" s="19"/>
      <c r="C11" s="19"/>
      <c r="D11" s="20"/>
      <c r="E11" s="86"/>
      <c r="F11" s="19"/>
      <c r="G11" s="26"/>
      <c r="H11" s="26"/>
      <c r="I11" s="90"/>
      <c r="J11" s="21"/>
      <c r="K11" s="26"/>
      <c r="L11" s="18"/>
      <c r="M11" s="26"/>
      <c r="N11" s="87"/>
      <c r="O11" s="19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</row>
    <row r="12" spans="1:1024" s="62" customFormat="1" ht="16">
      <c r="A12" s="204" t="s">
        <v>12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19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8"/>
      <c r="MW12" s="88"/>
      <c r="MX12" s="88"/>
      <c r="MY12" s="88"/>
      <c r="MZ12" s="88"/>
      <c r="NA12" s="88"/>
      <c r="NB12" s="88"/>
      <c r="NC12" s="88"/>
      <c r="ND12" s="88"/>
      <c r="NE12" s="88"/>
      <c r="NF12" s="88"/>
      <c r="NG12" s="88"/>
      <c r="NH12" s="88"/>
      <c r="NI12" s="88"/>
      <c r="NJ12" s="88"/>
      <c r="NK12" s="88"/>
      <c r="NL12" s="88"/>
      <c r="NM12" s="88"/>
      <c r="NN12" s="88"/>
      <c r="NO12" s="88"/>
      <c r="NP12" s="88"/>
      <c r="NQ12" s="88"/>
      <c r="NR12" s="88"/>
      <c r="NS12" s="88"/>
      <c r="NT12" s="88"/>
      <c r="NU12" s="88"/>
      <c r="NV12" s="88"/>
      <c r="NW12" s="88"/>
      <c r="NX12" s="88"/>
      <c r="NY12" s="88"/>
      <c r="NZ12" s="88"/>
      <c r="OA12" s="88"/>
      <c r="OB12" s="88"/>
      <c r="OC12" s="88"/>
      <c r="OD12" s="88"/>
      <c r="OE12" s="88"/>
      <c r="OF12" s="88"/>
      <c r="OG12" s="88"/>
      <c r="OH12" s="88"/>
      <c r="OI12" s="88"/>
      <c r="OJ12" s="88"/>
      <c r="OK12" s="88"/>
      <c r="OL12" s="88"/>
      <c r="OM12" s="88"/>
      <c r="ON12" s="88"/>
      <c r="OO12" s="88"/>
      <c r="OP12" s="88"/>
      <c r="OQ12" s="88"/>
      <c r="OR12" s="88"/>
      <c r="OS12" s="88"/>
      <c r="OT12" s="88"/>
      <c r="OU12" s="88"/>
      <c r="OV12" s="88"/>
      <c r="OW12" s="88"/>
      <c r="OX12" s="88"/>
      <c r="OY12" s="88"/>
      <c r="OZ12" s="88"/>
      <c r="PA12" s="88"/>
      <c r="PB12" s="88"/>
      <c r="PC12" s="88"/>
      <c r="PD12" s="88"/>
      <c r="PE12" s="88"/>
      <c r="PF12" s="88"/>
      <c r="PG12" s="88"/>
      <c r="PH12" s="88"/>
      <c r="PI12" s="88"/>
      <c r="PJ12" s="88"/>
      <c r="PK12" s="88"/>
      <c r="PL12" s="88"/>
      <c r="PM12" s="88"/>
      <c r="PN12" s="88"/>
      <c r="PO12" s="88"/>
      <c r="PP12" s="88"/>
      <c r="PQ12" s="88"/>
      <c r="PR12" s="88"/>
      <c r="PS12" s="88"/>
      <c r="PT12" s="88"/>
      <c r="PU12" s="88"/>
      <c r="PV12" s="88"/>
      <c r="PW12" s="88"/>
      <c r="PX12" s="88"/>
      <c r="PY12" s="88"/>
      <c r="PZ12" s="8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8"/>
      <c r="SE12" s="88"/>
      <c r="SF12" s="88"/>
      <c r="SG12" s="8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8"/>
      <c r="TG12" s="88"/>
      <c r="TH12" s="88"/>
      <c r="TI12" s="8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8"/>
      <c r="TU12" s="88"/>
      <c r="TV12" s="88"/>
      <c r="TW12" s="8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8"/>
      <c r="UI12" s="88"/>
      <c r="UJ12" s="88"/>
      <c r="UK12" s="88"/>
      <c r="UL12" s="88"/>
      <c r="UM12" s="88"/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88"/>
      <c r="AAY12" s="88"/>
      <c r="AAZ12" s="88"/>
      <c r="ABA12" s="88"/>
      <c r="ABB12" s="88"/>
      <c r="ABC12" s="88"/>
      <c r="ABD12" s="88"/>
      <c r="ABE12" s="88"/>
      <c r="ABF12" s="88"/>
      <c r="ABG12" s="88"/>
      <c r="ABH12" s="88"/>
      <c r="ABI12" s="88"/>
      <c r="ABJ12" s="88"/>
      <c r="ABK12" s="88"/>
      <c r="ABL12" s="88"/>
      <c r="ABM12" s="88"/>
      <c r="ABN12" s="88"/>
      <c r="ABO12" s="88"/>
      <c r="ABP12" s="88"/>
      <c r="ABQ12" s="88"/>
      <c r="ABR12" s="88"/>
      <c r="ABS12" s="88"/>
      <c r="ABT12" s="88"/>
      <c r="ABU12" s="88"/>
      <c r="ABV12" s="88"/>
      <c r="ABW12" s="88"/>
      <c r="ABX12" s="88"/>
      <c r="ABY12" s="88"/>
      <c r="ABZ12" s="88"/>
      <c r="ACA12" s="88"/>
      <c r="ACB12" s="88"/>
      <c r="ACC12" s="88"/>
      <c r="ACD12" s="88"/>
      <c r="ACE12" s="88"/>
      <c r="ACF12" s="88"/>
      <c r="ACG12" s="88"/>
      <c r="ACH12" s="88"/>
      <c r="ACI12" s="88"/>
      <c r="ACJ12" s="88"/>
      <c r="ACK12" s="88"/>
      <c r="ACL12" s="88"/>
      <c r="ACM12" s="88"/>
      <c r="ACN12" s="88"/>
      <c r="ACO12" s="88"/>
      <c r="ACP12" s="88"/>
      <c r="ACQ12" s="88"/>
      <c r="ACR12" s="88"/>
      <c r="ACS12" s="88"/>
      <c r="ACT12" s="88"/>
      <c r="ACU12" s="88"/>
      <c r="ACV12" s="88"/>
      <c r="ACW12" s="88"/>
      <c r="ACX12" s="88"/>
      <c r="ACY12" s="88"/>
      <c r="ACZ12" s="88"/>
      <c r="ADA12" s="88"/>
      <c r="ADB12" s="88"/>
      <c r="ADC12" s="88"/>
      <c r="ADD12" s="88"/>
      <c r="ADE12" s="88"/>
      <c r="ADF12" s="88"/>
      <c r="ADG12" s="88"/>
      <c r="ADH12" s="88"/>
      <c r="ADI12" s="88"/>
      <c r="ADJ12" s="88"/>
      <c r="ADK12" s="88"/>
      <c r="ADL12" s="88"/>
      <c r="ADM12" s="88"/>
      <c r="ADN12" s="88"/>
      <c r="ADO12" s="88"/>
      <c r="ADP12" s="88"/>
      <c r="ADQ12" s="88"/>
      <c r="ADR12" s="88"/>
      <c r="ADS12" s="88"/>
      <c r="ADT12" s="88"/>
      <c r="ADU12" s="88"/>
      <c r="ADV12" s="88"/>
      <c r="ADW12" s="88"/>
      <c r="ADX12" s="88"/>
      <c r="ADY12" s="88"/>
      <c r="ADZ12" s="88"/>
      <c r="AEA12" s="88"/>
      <c r="AEB12" s="88"/>
      <c r="AEC12" s="88"/>
      <c r="AED12" s="88"/>
      <c r="AEE12" s="88"/>
      <c r="AEF12" s="88"/>
      <c r="AEG12" s="88"/>
      <c r="AEH12" s="88"/>
      <c r="AEI12" s="88"/>
      <c r="AEJ12" s="88"/>
      <c r="AEK12" s="88"/>
      <c r="AEL12" s="88"/>
      <c r="AEM12" s="88"/>
      <c r="AEN12" s="88"/>
      <c r="AEO12" s="88"/>
      <c r="AEP12" s="88"/>
      <c r="AEQ12" s="88"/>
      <c r="AER12" s="88"/>
      <c r="AES12" s="88"/>
      <c r="AET12" s="88"/>
      <c r="AEU12" s="88"/>
      <c r="AEV12" s="88"/>
      <c r="AEW12" s="88"/>
      <c r="AEX12" s="88"/>
      <c r="AEY12" s="88"/>
      <c r="AEZ12" s="88"/>
      <c r="AFA12" s="88"/>
      <c r="AFB12" s="88"/>
      <c r="AFC12" s="88"/>
      <c r="AFD12" s="88"/>
      <c r="AFE12" s="88"/>
      <c r="AFF12" s="88"/>
      <c r="AFG12" s="88"/>
      <c r="AFH12" s="88"/>
      <c r="AFI12" s="88"/>
      <c r="AFJ12" s="88"/>
      <c r="AFK12" s="88"/>
      <c r="AFL12" s="88"/>
      <c r="AFM12" s="88"/>
      <c r="AFN12" s="88"/>
      <c r="AFO12" s="88"/>
      <c r="AFP12" s="88"/>
      <c r="AFQ12" s="88"/>
      <c r="AFR12" s="88"/>
      <c r="AFS12" s="88"/>
      <c r="AFT12" s="88"/>
      <c r="AFU12" s="88"/>
      <c r="AFV12" s="88"/>
      <c r="AFW12" s="88"/>
      <c r="AFX12" s="88"/>
      <c r="AFY12" s="88"/>
      <c r="AFZ12" s="88"/>
      <c r="AGA12" s="88"/>
      <c r="AGB12" s="88"/>
      <c r="AGC12" s="88"/>
      <c r="AGD12" s="88"/>
      <c r="AGE12" s="88"/>
      <c r="AGF12" s="88"/>
      <c r="AGG12" s="88"/>
      <c r="AGH12" s="88"/>
      <c r="AGI12" s="88"/>
      <c r="AGJ12" s="88"/>
      <c r="AGK12" s="88"/>
      <c r="AGL12" s="88"/>
      <c r="AGM12" s="88"/>
      <c r="AGN12" s="88"/>
      <c r="AGO12" s="88"/>
      <c r="AGP12" s="88"/>
      <c r="AGQ12" s="88"/>
      <c r="AGR12" s="88"/>
      <c r="AGS12" s="88"/>
      <c r="AGT12" s="88"/>
      <c r="AGU12" s="88"/>
      <c r="AGV12" s="88"/>
      <c r="AGW12" s="88"/>
      <c r="AGX12" s="88"/>
      <c r="AGY12" s="88"/>
      <c r="AGZ12" s="88"/>
      <c r="AHA12" s="88"/>
      <c r="AHB12" s="88"/>
      <c r="AHC12" s="88"/>
      <c r="AHD12" s="88"/>
      <c r="AHE12" s="88"/>
      <c r="AHF12" s="88"/>
      <c r="AHG12" s="88"/>
      <c r="AHH12" s="88"/>
      <c r="AHI12" s="88"/>
      <c r="AHJ12" s="88"/>
      <c r="AHK12" s="88"/>
      <c r="AHL12" s="88"/>
      <c r="AHM12" s="88"/>
      <c r="AHN12" s="88"/>
      <c r="AHO12" s="88"/>
      <c r="AHP12" s="88"/>
      <c r="AHQ12" s="88"/>
      <c r="AHR12" s="88"/>
      <c r="AHS12" s="88"/>
      <c r="AHT12" s="88"/>
      <c r="AHU12" s="88"/>
      <c r="AHV12" s="88"/>
      <c r="AHW12" s="88"/>
      <c r="AHX12" s="88"/>
      <c r="AHY12" s="88"/>
      <c r="AHZ12" s="88"/>
      <c r="AIA12" s="88"/>
      <c r="AIB12" s="88"/>
      <c r="AIC12" s="88"/>
      <c r="AID12" s="88"/>
      <c r="AIE12" s="88"/>
      <c r="AIF12" s="88"/>
      <c r="AIG12" s="88"/>
      <c r="AIH12" s="88"/>
      <c r="AII12" s="88"/>
      <c r="AIJ12" s="88"/>
      <c r="AIK12" s="88"/>
      <c r="AIL12" s="88"/>
      <c r="AIM12" s="88"/>
      <c r="AIN12" s="88"/>
      <c r="AIO12" s="88"/>
      <c r="AIP12" s="88"/>
      <c r="AIQ12" s="88"/>
      <c r="AIR12" s="88"/>
      <c r="AIS12" s="88"/>
      <c r="AIT12" s="88"/>
      <c r="AIU12" s="88"/>
      <c r="AIV12" s="88"/>
      <c r="AIW12" s="88"/>
      <c r="AIX12" s="88"/>
      <c r="AIY12" s="88"/>
      <c r="AIZ12" s="88"/>
      <c r="AJA12" s="88"/>
      <c r="AJB12" s="88"/>
      <c r="AJC12" s="88"/>
      <c r="AJD12" s="88"/>
      <c r="AJE12" s="88"/>
      <c r="AJF12" s="88"/>
      <c r="AJG12" s="88"/>
      <c r="AJH12" s="88"/>
      <c r="AJI12" s="88"/>
      <c r="AJJ12" s="88"/>
      <c r="AJK12" s="88"/>
      <c r="AJL12" s="88"/>
      <c r="AJM12" s="88"/>
      <c r="AJN12" s="88"/>
      <c r="AJO12" s="88"/>
      <c r="AJP12" s="88"/>
      <c r="AJQ12" s="88"/>
      <c r="AJR12" s="88"/>
      <c r="AJS12" s="88"/>
      <c r="AJT12" s="88"/>
      <c r="AJU12" s="88"/>
      <c r="AJV12" s="88"/>
      <c r="AJW12" s="88"/>
      <c r="AJX12" s="88"/>
      <c r="AJY12" s="88"/>
      <c r="AJZ12" s="88"/>
      <c r="AKA12" s="88"/>
      <c r="AKB12" s="88"/>
      <c r="AKC12" s="88"/>
      <c r="AKD12" s="88"/>
      <c r="AKE12" s="88"/>
      <c r="AKF12" s="88"/>
      <c r="AKG12" s="88"/>
      <c r="AKH12" s="88"/>
      <c r="AKI12" s="88"/>
      <c r="AKJ12" s="88"/>
      <c r="AKK12" s="88"/>
      <c r="AKL12" s="88"/>
      <c r="AKM12" s="88"/>
      <c r="AKN12" s="88"/>
      <c r="AKO12" s="88"/>
      <c r="AKP12" s="88"/>
      <c r="AKQ12" s="88"/>
      <c r="AKR12" s="88"/>
      <c r="AKS12" s="88"/>
      <c r="AKT12" s="88"/>
      <c r="AKU12" s="88"/>
      <c r="AKV12" s="88"/>
      <c r="AKW12" s="88"/>
      <c r="AKX12" s="88"/>
      <c r="AKY12" s="88"/>
      <c r="AKZ12" s="88"/>
      <c r="ALA12" s="88"/>
      <c r="ALB12" s="88"/>
      <c r="ALC12" s="88"/>
      <c r="ALD12" s="88"/>
      <c r="ALE12" s="88"/>
      <c r="ALF12" s="88"/>
      <c r="ALG12" s="88"/>
      <c r="ALH12" s="88"/>
      <c r="ALI12" s="88"/>
      <c r="ALJ12" s="88"/>
      <c r="ALK12" s="88"/>
      <c r="ALL12" s="88"/>
      <c r="ALM12" s="88"/>
      <c r="ALN12" s="88"/>
      <c r="ALO12" s="88"/>
      <c r="ALP12" s="88"/>
      <c r="ALQ12" s="88"/>
      <c r="ALR12" s="88"/>
      <c r="ALS12" s="88"/>
      <c r="ALT12" s="88"/>
      <c r="ALU12" s="88"/>
      <c r="ALV12" s="88"/>
      <c r="ALW12" s="88"/>
      <c r="ALX12" s="88"/>
      <c r="ALY12" s="88"/>
      <c r="ALZ12" s="88"/>
      <c r="AMA12" s="88"/>
      <c r="AMB12" s="88"/>
      <c r="AMC12" s="88"/>
      <c r="AMD12" s="88"/>
      <c r="AME12" s="88"/>
      <c r="AMF12" s="88"/>
      <c r="AMG12" s="88"/>
      <c r="AMH12" s="88"/>
      <c r="AMI12" s="88"/>
      <c r="AMJ12" s="88"/>
    </row>
    <row r="13" spans="1:1024" s="17" customFormat="1">
      <c r="A13" s="72" t="s">
        <v>10</v>
      </c>
      <c r="B13" s="46" t="s">
        <v>45</v>
      </c>
      <c r="C13" s="46" t="s">
        <v>59</v>
      </c>
      <c r="D13" s="85">
        <v>98</v>
      </c>
      <c r="E13" s="120" t="s">
        <v>134</v>
      </c>
      <c r="F13" s="47" t="str">
        <f>'ФЖД Жим на максимум'!$F$24</f>
        <v>Подольск/Московская область</v>
      </c>
      <c r="G13" s="38">
        <v>170</v>
      </c>
      <c r="H13" s="52">
        <v>175</v>
      </c>
      <c r="I13" s="58">
        <v>180</v>
      </c>
      <c r="J13" s="125"/>
      <c r="K13" s="53">
        <v>100</v>
      </c>
      <c r="L13" s="105">
        <v>26</v>
      </c>
      <c r="M13" s="39">
        <v>201</v>
      </c>
      <c r="N13" s="129" t="e">
        <f>H13*E13*50+K13*L13*E13*1.2</f>
        <v>#VALUE!</v>
      </c>
      <c r="O13" s="4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17" customFormat="1">
      <c r="A14" s="113" t="s">
        <v>13</v>
      </c>
      <c r="B14" s="48" t="s">
        <v>113</v>
      </c>
      <c r="C14" s="48" t="s">
        <v>60</v>
      </c>
      <c r="D14" s="119">
        <v>95</v>
      </c>
      <c r="E14" s="121" t="s">
        <v>134</v>
      </c>
      <c r="F14" s="118" t="s">
        <v>92</v>
      </c>
      <c r="G14" s="25">
        <v>160</v>
      </c>
      <c r="H14" s="54">
        <v>167.5</v>
      </c>
      <c r="I14" s="128">
        <v>172.5</v>
      </c>
      <c r="J14" s="126"/>
      <c r="K14" s="55">
        <v>100</v>
      </c>
      <c r="L14" s="122">
        <v>26</v>
      </c>
      <c r="M14" s="26">
        <v>198.5</v>
      </c>
      <c r="N14" s="130" t="e">
        <f>I14*E14*50+K14*L14*E14*1.2</f>
        <v>#VALUE!</v>
      </c>
      <c r="O14" s="12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s="17" customFormat="1">
      <c r="A15" s="98" t="s">
        <v>10</v>
      </c>
      <c r="B15" s="49" t="s">
        <v>113</v>
      </c>
      <c r="C15" s="49" t="s">
        <v>85</v>
      </c>
      <c r="D15" s="103">
        <f>$D$14</f>
        <v>95</v>
      </c>
      <c r="E15" s="123" t="s">
        <v>137</v>
      </c>
      <c r="F15" s="78" t="s">
        <v>92</v>
      </c>
      <c r="G15" s="44">
        <v>160</v>
      </c>
      <c r="H15" s="56">
        <v>167.5</v>
      </c>
      <c r="I15" s="112">
        <v>172.5</v>
      </c>
      <c r="J15" s="127"/>
      <c r="K15" s="57">
        <v>100</v>
      </c>
      <c r="L15" s="107">
        <v>26</v>
      </c>
      <c r="M15" s="45">
        <v>198.5</v>
      </c>
      <c r="N15" s="131" t="e">
        <f>I15*E15*50+K15*L15*E15*1.2</f>
        <v>#VALUE!</v>
      </c>
      <c r="O15" s="10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7" spans="1:15" ht="16">
      <c r="A17" s="202" t="s">
        <v>14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</row>
    <row r="18" spans="1:15">
      <c r="A18" s="71" t="s">
        <v>10</v>
      </c>
      <c r="B18" s="31" t="s">
        <v>44</v>
      </c>
      <c r="C18" s="31" t="s">
        <v>63</v>
      </c>
      <c r="D18" s="84">
        <v>104</v>
      </c>
      <c r="E18" s="93" t="s">
        <v>134</v>
      </c>
      <c r="F18" s="31" t="str">
        <f>$F$13</f>
        <v>Подольск/Московская область</v>
      </c>
      <c r="G18" s="34">
        <v>130</v>
      </c>
      <c r="H18" s="34">
        <v>140</v>
      </c>
      <c r="I18" s="68">
        <v>145</v>
      </c>
      <c r="J18" s="71"/>
      <c r="K18" s="35">
        <v>110</v>
      </c>
      <c r="L18" s="30">
        <v>10</v>
      </c>
      <c r="M18" s="35">
        <v>150</v>
      </c>
      <c r="N18" s="94" t="e">
        <f>H18*E18*50+K18*L18*E18*1.25</f>
        <v>#VALUE!</v>
      </c>
      <c r="O18" s="7"/>
    </row>
  </sheetData>
  <mergeCells count="16">
    <mergeCell ref="A9:N9"/>
    <mergeCell ref="A12:N12"/>
    <mergeCell ref="A17:N17"/>
    <mergeCell ref="A5:N5"/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honeticPr fontId="11" type="noConversion"/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 r:id="rId1"/>
  <headerFooter>
    <oddFooter>&amp;R&amp;D&amp;T&amp;P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BCDB-DCB8-E440-9F0F-4700249FFBF0}">
  <sheetPr>
    <pageSetUpPr fitToPage="1"/>
  </sheetPr>
  <dimension ref="A1:AMJ23"/>
  <sheetViews>
    <sheetView zoomScaleNormal="100" workbookViewId="0">
      <selection activeCell="E24" sqref="E24"/>
    </sheetView>
  </sheetViews>
  <sheetFormatPr baseColWidth="10" defaultColWidth="8.83203125" defaultRowHeight="13"/>
  <cols>
    <col min="1" max="1" width="7.33203125" style="21" customWidth="1"/>
    <col min="2" max="2" width="22.33203125" style="19" customWidth="1"/>
    <col min="3" max="3" width="27.6640625" style="19" customWidth="1"/>
    <col min="4" max="4" width="15.5" style="20" bestFit="1" customWidth="1"/>
    <col min="5" max="5" width="19.5" style="86" customWidth="1"/>
    <col min="6" max="6" width="32.1640625" style="19" customWidth="1"/>
    <col min="7" max="9" width="5.5" style="2" customWidth="1"/>
    <col min="10" max="10" width="5.5" style="21" customWidth="1"/>
    <col min="11" max="11" width="11.83203125" style="26" customWidth="1"/>
    <col min="12" max="12" width="14" style="18" customWidth="1"/>
    <col min="13" max="13" width="8.5" style="26" customWidth="1"/>
    <col min="14" max="14" width="9.6640625" style="87" bestFit="1" customWidth="1"/>
    <col min="15" max="15" width="19.5" style="19" customWidth="1"/>
    <col min="16" max="1024" width="9.1640625" style="3" customWidth="1"/>
  </cols>
  <sheetData>
    <row r="1" spans="1:1024" s="4" customFormat="1" ht="29" customHeight="1" thickBot="1">
      <c r="A1" s="203" t="s">
        <v>93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024" ht="62" customHeight="1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024" s="5" customFormat="1" ht="12.75" customHeight="1" thickBot="1">
      <c r="A3" s="217" t="s">
        <v>131</v>
      </c>
      <c r="B3" s="206" t="s">
        <v>0</v>
      </c>
      <c r="C3" s="207" t="s">
        <v>132</v>
      </c>
      <c r="D3" s="208" t="s">
        <v>1</v>
      </c>
      <c r="E3" s="219" t="s">
        <v>133</v>
      </c>
      <c r="F3" s="206" t="s">
        <v>2</v>
      </c>
      <c r="G3" s="221" t="s">
        <v>18</v>
      </c>
      <c r="H3" s="221"/>
      <c r="I3" s="221"/>
      <c r="J3" s="221"/>
      <c r="K3" s="222" t="s">
        <v>24</v>
      </c>
      <c r="L3" s="222"/>
      <c r="M3" s="209" t="s">
        <v>3</v>
      </c>
      <c r="N3" s="219" t="s">
        <v>4</v>
      </c>
      <c r="O3" s="216" t="s">
        <v>5</v>
      </c>
    </row>
    <row r="4" spans="1:1024" ht="21" customHeight="1" thickBot="1">
      <c r="A4" s="217"/>
      <c r="B4" s="206"/>
      <c r="C4" s="207"/>
      <c r="D4" s="208"/>
      <c r="E4" s="220"/>
      <c r="F4" s="207"/>
      <c r="G4" s="8">
        <v>1</v>
      </c>
      <c r="H4" s="8">
        <v>2</v>
      </c>
      <c r="I4" s="8">
        <v>3</v>
      </c>
      <c r="J4" s="22" t="s">
        <v>6</v>
      </c>
      <c r="K4" s="24" t="s">
        <v>7</v>
      </c>
      <c r="L4" s="74" t="s">
        <v>8</v>
      </c>
      <c r="M4" s="209"/>
      <c r="N4" s="219"/>
      <c r="O4" s="216"/>
    </row>
    <row r="5" spans="1:1024" ht="16">
      <c r="A5" s="218" t="s">
        <v>16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</row>
    <row r="6" spans="1:1024">
      <c r="A6" s="71" t="s">
        <v>10</v>
      </c>
      <c r="B6" s="31" t="s">
        <v>34</v>
      </c>
      <c r="C6" s="31" t="s">
        <v>80</v>
      </c>
      <c r="D6" s="84">
        <v>68</v>
      </c>
      <c r="E6" s="93" t="s">
        <v>134</v>
      </c>
      <c r="F6" s="31" t="s">
        <v>23</v>
      </c>
      <c r="G6" s="34">
        <v>102.5</v>
      </c>
      <c r="H6" s="34">
        <v>105</v>
      </c>
      <c r="I6" s="34">
        <v>110</v>
      </c>
      <c r="J6" s="71"/>
      <c r="K6" s="35">
        <v>35</v>
      </c>
      <c r="L6" s="30">
        <v>71</v>
      </c>
      <c r="M6" s="35">
        <v>181</v>
      </c>
      <c r="N6" s="94" t="e">
        <f>I6*E6*50+K6*L6*E6*1.05</f>
        <v>#VALUE!</v>
      </c>
      <c r="O6" s="31"/>
    </row>
    <row r="7" spans="1:1024" s="62" customFormat="1">
      <c r="A7" s="21"/>
      <c r="B7" s="19"/>
      <c r="C7" s="19"/>
      <c r="D7" s="20"/>
      <c r="E7" s="86"/>
      <c r="F7" s="19"/>
      <c r="G7" s="26"/>
      <c r="H7" s="26"/>
      <c r="I7" s="26"/>
      <c r="J7" s="21"/>
      <c r="K7" s="26"/>
      <c r="L7" s="18"/>
      <c r="M7" s="26"/>
      <c r="N7" s="87"/>
      <c r="O7" s="19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</row>
    <row r="8" spans="1:1024" s="62" customFormat="1" ht="16">
      <c r="A8" s="204" t="s">
        <v>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19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</row>
    <row r="9" spans="1:1024" s="17" customFormat="1" ht="13.5" customHeight="1">
      <c r="A9" s="72" t="s">
        <v>10</v>
      </c>
      <c r="B9" s="46" t="s">
        <v>114</v>
      </c>
      <c r="C9" s="46" t="s">
        <v>82</v>
      </c>
      <c r="D9" s="85">
        <v>77</v>
      </c>
      <c r="E9" s="120" t="s">
        <v>135</v>
      </c>
      <c r="F9" s="37" t="s">
        <v>23</v>
      </c>
      <c r="G9" s="111">
        <v>85</v>
      </c>
      <c r="H9" s="96">
        <v>90</v>
      </c>
      <c r="I9" s="108">
        <v>92.5</v>
      </c>
      <c r="J9" s="125"/>
      <c r="K9" s="53">
        <v>40</v>
      </c>
      <c r="L9" s="105">
        <v>42</v>
      </c>
      <c r="M9" s="53">
        <v>134.5</v>
      </c>
      <c r="N9" s="109" t="e">
        <f>I9*E9*50+K9*L9*1.1</f>
        <v>#VALUE!</v>
      </c>
      <c r="O9" s="47" t="s">
        <v>76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s="17" customFormat="1">
      <c r="A10" s="113" t="s">
        <v>10</v>
      </c>
      <c r="B10" s="48" t="s">
        <v>38</v>
      </c>
      <c r="C10" s="48" t="s">
        <v>83</v>
      </c>
      <c r="D10" s="119">
        <v>73</v>
      </c>
      <c r="E10" s="121" t="s">
        <v>136</v>
      </c>
      <c r="F10" s="19" t="s">
        <v>75</v>
      </c>
      <c r="G10" s="128">
        <v>60</v>
      </c>
      <c r="H10" s="25">
        <v>67.5</v>
      </c>
      <c r="I10" s="135">
        <v>80</v>
      </c>
      <c r="J10" s="126"/>
      <c r="K10" s="55">
        <v>40</v>
      </c>
      <c r="L10" s="122">
        <v>26</v>
      </c>
      <c r="M10" s="55">
        <v>93.5</v>
      </c>
      <c r="N10" s="114" t="e">
        <f>H10*E10*50+K10*L10*E10*1.1</f>
        <v>#VALUE!</v>
      </c>
      <c r="O10" s="118" t="s">
        <v>77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spans="1:1024" s="17" customFormat="1">
      <c r="A11" s="98" t="s">
        <v>10</v>
      </c>
      <c r="B11" s="49" t="s">
        <v>115</v>
      </c>
      <c r="C11" s="49" t="s">
        <v>55</v>
      </c>
      <c r="D11" s="103">
        <v>78.5</v>
      </c>
      <c r="E11" s="123" t="s">
        <v>134</v>
      </c>
      <c r="F11" s="43" t="s">
        <v>75</v>
      </c>
      <c r="G11" s="112">
        <v>110</v>
      </c>
      <c r="H11" s="132">
        <v>120</v>
      </c>
      <c r="I11" s="56">
        <v>120</v>
      </c>
      <c r="J11" s="127"/>
      <c r="K11" s="57">
        <v>40</v>
      </c>
      <c r="L11" s="107">
        <v>60</v>
      </c>
      <c r="M11" s="57">
        <v>180</v>
      </c>
      <c r="N11" s="110" t="e">
        <f>I11*E11*50+L11*K11*E11*1.1</f>
        <v>#VALUE!</v>
      </c>
      <c r="O11" s="7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s="23" customFormat="1">
      <c r="A12" s="21"/>
      <c r="B12" s="19"/>
      <c r="C12" s="19"/>
      <c r="D12" s="20"/>
      <c r="E12" s="86"/>
      <c r="F12" s="19"/>
      <c r="G12" s="26"/>
      <c r="H12" s="28"/>
      <c r="I12" s="26"/>
      <c r="J12" s="21"/>
      <c r="K12" s="26"/>
      <c r="L12" s="18"/>
      <c r="M12" s="26"/>
      <c r="N12" s="87"/>
      <c r="O12" s="19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88"/>
      <c r="MW12" s="88"/>
      <c r="MX12" s="88"/>
      <c r="MY12" s="88"/>
      <c r="MZ12" s="88"/>
      <c r="NA12" s="88"/>
      <c r="NB12" s="88"/>
      <c r="NC12" s="88"/>
      <c r="ND12" s="88"/>
      <c r="NE12" s="88"/>
      <c r="NF12" s="88"/>
      <c r="NG12" s="88"/>
      <c r="NH12" s="88"/>
      <c r="NI12" s="88"/>
      <c r="NJ12" s="88"/>
      <c r="NK12" s="88"/>
      <c r="NL12" s="88"/>
      <c r="NM12" s="88"/>
      <c r="NN12" s="88"/>
      <c r="NO12" s="88"/>
      <c r="NP12" s="88"/>
      <c r="NQ12" s="88"/>
      <c r="NR12" s="88"/>
      <c r="NS12" s="88"/>
      <c r="NT12" s="88"/>
      <c r="NU12" s="88"/>
      <c r="NV12" s="88"/>
      <c r="NW12" s="88"/>
      <c r="NX12" s="88"/>
      <c r="NY12" s="88"/>
      <c r="NZ12" s="88"/>
      <c r="OA12" s="88"/>
      <c r="OB12" s="88"/>
      <c r="OC12" s="88"/>
      <c r="OD12" s="88"/>
      <c r="OE12" s="88"/>
      <c r="OF12" s="88"/>
      <c r="OG12" s="88"/>
      <c r="OH12" s="88"/>
      <c r="OI12" s="88"/>
      <c r="OJ12" s="88"/>
      <c r="OK12" s="88"/>
      <c r="OL12" s="88"/>
      <c r="OM12" s="88"/>
      <c r="ON12" s="88"/>
      <c r="OO12" s="88"/>
      <c r="OP12" s="88"/>
      <c r="OQ12" s="88"/>
      <c r="OR12" s="88"/>
      <c r="OS12" s="88"/>
      <c r="OT12" s="88"/>
      <c r="OU12" s="88"/>
      <c r="OV12" s="88"/>
      <c r="OW12" s="88"/>
      <c r="OX12" s="88"/>
      <c r="OY12" s="88"/>
      <c r="OZ12" s="88"/>
      <c r="PA12" s="88"/>
      <c r="PB12" s="88"/>
      <c r="PC12" s="88"/>
      <c r="PD12" s="88"/>
      <c r="PE12" s="88"/>
      <c r="PF12" s="88"/>
      <c r="PG12" s="88"/>
      <c r="PH12" s="88"/>
      <c r="PI12" s="88"/>
      <c r="PJ12" s="88"/>
      <c r="PK12" s="88"/>
      <c r="PL12" s="88"/>
      <c r="PM12" s="88"/>
      <c r="PN12" s="88"/>
      <c r="PO12" s="88"/>
      <c r="PP12" s="88"/>
      <c r="PQ12" s="88"/>
      <c r="PR12" s="88"/>
      <c r="PS12" s="88"/>
      <c r="PT12" s="88"/>
      <c r="PU12" s="88"/>
      <c r="PV12" s="88"/>
      <c r="PW12" s="88"/>
      <c r="PX12" s="88"/>
      <c r="PY12" s="88"/>
      <c r="PZ12" s="88"/>
      <c r="QA12" s="88"/>
      <c r="QB12" s="88"/>
      <c r="QC12" s="88"/>
      <c r="QD12" s="88"/>
      <c r="QE12" s="88"/>
      <c r="QF12" s="88"/>
      <c r="QG12" s="88"/>
      <c r="QH12" s="88"/>
      <c r="QI12" s="88"/>
      <c r="QJ12" s="88"/>
      <c r="QK12" s="88"/>
      <c r="QL12" s="88"/>
      <c r="QM12" s="88"/>
      <c r="QN12" s="88"/>
      <c r="QO12" s="88"/>
      <c r="QP12" s="88"/>
      <c r="QQ12" s="88"/>
      <c r="QR12" s="88"/>
      <c r="QS12" s="88"/>
      <c r="QT12" s="88"/>
      <c r="QU12" s="88"/>
      <c r="QV12" s="88"/>
      <c r="QW12" s="88"/>
      <c r="QX12" s="88"/>
      <c r="QY12" s="88"/>
      <c r="QZ12" s="88"/>
      <c r="RA12" s="88"/>
      <c r="RB12" s="88"/>
      <c r="RC12" s="88"/>
      <c r="RD12" s="88"/>
      <c r="RE12" s="88"/>
      <c r="RF12" s="88"/>
      <c r="RG12" s="88"/>
      <c r="RH12" s="88"/>
      <c r="RI12" s="88"/>
      <c r="RJ12" s="88"/>
      <c r="RK12" s="88"/>
      <c r="RL12" s="88"/>
      <c r="RM12" s="88"/>
      <c r="RN12" s="88"/>
      <c r="RO12" s="88"/>
      <c r="RP12" s="88"/>
      <c r="RQ12" s="88"/>
      <c r="RR12" s="88"/>
      <c r="RS12" s="8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88"/>
      <c r="SE12" s="88"/>
      <c r="SF12" s="88"/>
      <c r="SG12" s="8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88"/>
      <c r="TG12" s="88"/>
      <c r="TH12" s="88"/>
      <c r="TI12" s="8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88"/>
      <c r="TU12" s="88"/>
      <c r="TV12" s="88"/>
      <c r="TW12" s="8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8"/>
      <c r="UI12" s="88"/>
      <c r="UJ12" s="88"/>
      <c r="UK12" s="88"/>
      <c r="UL12" s="88"/>
      <c r="UM12" s="88"/>
      <c r="UN12" s="88"/>
      <c r="UO12" s="88"/>
      <c r="UP12" s="88"/>
      <c r="UQ12" s="88"/>
      <c r="UR12" s="88"/>
      <c r="US12" s="88"/>
      <c r="UT12" s="88"/>
      <c r="UU12" s="88"/>
      <c r="UV12" s="88"/>
      <c r="UW12" s="88"/>
      <c r="UX12" s="88"/>
      <c r="UY12" s="88"/>
      <c r="UZ12" s="88"/>
      <c r="VA12" s="88"/>
      <c r="VB12" s="88"/>
      <c r="VC12" s="88"/>
      <c r="VD12" s="88"/>
      <c r="VE12" s="88"/>
      <c r="VF12" s="88"/>
      <c r="VG12" s="88"/>
      <c r="VH12" s="88"/>
      <c r="VI12" s="88"/>
      <c r="VJ12" s="88"/>
      <c r="VK12" s="88"/>
      <c r="VL12" s="88"/>
      <c r="VM12" s="8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88"/>
      <c r="VY12" s="88"/>
      <c r="VZ12" s="88"/>
      <c r="WA12" s="8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88"/>
      <c r="WM12" s="88"/>
      <c r="WN12" s="88"/>
      <c r="WO12" s="8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88"/>
      <c r="AAY12" s="88"/>
      <c r="AAZ12" s="88"/>
      <c r="ABA12" s="88"/>
      <c r="ABB12" s="88"/>
      <c r="ABC12" s="88"/>
      <c r="ABD12" s="88"/>
      <c r="ABE12" s="88"/>
      <c r="ABF12" s="88"/>
      <c r="ABG12" s="88"/>
      <c r="ABH12" s="88"/>
      <c r="ABI12" s="88"/>
      <c r="ABJ12" s="88"/>
      <c r="ABK12" s="88"/>
      <c r="ABL12" s="88"/>
      <c r="ABM12" s="88"/>
      <c r="ABN12" s="88"/>
      <c r="ABO12" s="88"/>
      <c r="ABP12" s="88"/>
      <c r="ABQ12" s="88"/>
      <c r="ABR12" s="88"/>
      <c r="ABS12" s="88"/>
      <c r="ABT12" s="88"/>
      <c r="ABU12" s="88"/>
      <c r="ABV12" s="88"/>
      <c r="ABW12" s="88"/>
      <c r="ABX12" s="88"/>
      <c r="ABY12" s="88"/>
      <c r="ABZ12" s="88"/>
      <c r="ACA12" s="88"/>
      <c r="ACB12" s="88"/>
      <c r="ACC12" s="88"/>
      <c r="ACD12" s="88"/>
      <c r="ACE12" s="88"/>
      <c r="ACF12" s="88"/>
      <c r="ACG12" s="88"/>
      <c r="ACH12" s="88"/>
      <c r="ACI12" s="88"/>
      <c r="ACJ12" s="88"/>
      <c r="ACK12" s="88"/>
      <c r="ACL12" s="88"/>
      <c r="ACM12" s="88"/>
      <c r="ACN12" s="88"/>
      <c r="ACO12" s="88"/>
      <c r="ACP12" s="88"/>
      <c r="ACQ12" s="88"/>
      <c r="ACR12" s="88"/>
      <c r="ACS12" s="88"/>
      <c r="ACT12" s="88"/>
      <c r="ACU12" s="88"/>
      <c r="ACV12" s="88"/>
      <c r="ACW12" s="88"/>
      <c r="ACX12" s="88"/>
      <c r="ACY12" s="88"/>
      <c r="ACZ12" s="88"/>
      <c r="ADA12" s="88"/>
      <c r="ADB12" s="88"/>
      <c r="ADC12" s="88"/>
      <c r="ADD12" s="88"/>
      <c r="ADE12" s="88"/>
      <c r="ADF12" s="88"/>
      <c r="ADG12" s="88"/>
      <c r="ADH12" s="88"/>
      <c r="ADI12" s="88"/>
      <c r="ADJ12" s="88"/>
      <c r="ADK12" s="88"/>
      <c r="ADL12" s="88"/>
      <c r="ADM12" s="88"/>
      <c r="ADN12" s="88"/>
      <c r="ADO12" s="88"/>
      <c r="ADP12" s="88"/>
      <c r="ADQ12" s="88"/>
      <c r="ADR12" s="88"/>
      <c r="ADS12" s="88"/>
      <c r="ADT12" s="88"/>
      <c r="ADU12" s="88"/>
      <c r="ADV12" s="88"/>
      <c r="ADW12" s="88"/>
      <c r="ADX12" s="88"/>
      <c r="ADY12" s="88"/>
      <c r="ADZ12" s="88"/>
      <c r="AEA12" s="88"/>
      <c r="AEB12" s="88"/>
      <c r="AEC12" s="88"/>
      <c r="AED12" s="88"/>
      <c r="AEE12" s="88"/>
      <c r="AEF12" s="88"/>
      <c r="AEG12" s="88"/>
      <c r="AEH12" s="88"/>
      <c r="AEI12" s="88"/>
      <c r="AEJ12" s="88"/>
      <c r="AEK12" s="88"/>
      <c r="AEL12" s="88"/>
      <c r="AEM12" s="88"/>
      <c r="AEN12" s="88"/>
      <c r="AEO12" s="88"/>
      <c r="AEP12" s="88"/>
      <c r="AEQ12" s="88"/>
      <c r="AER12" s="88"/>
      <c r="AES12" s="88"/>
      <c r="AET12" s="88"/>
      <c r="AEU12" s="88"/>
      <c r="AEV12" s="88"/>
      <c r="AEW12" s="88"/>
      <c r="AEX12" s="88"/>
      <c r="AEY12" s="88"/>
      <c r="AEZ12" s="88"/>
      <c r="AFA12" s="88"/>
      <c r="AFB12" s="88"/>
      <c r="AFC12" s="88"/>
      <c r="AFD12" s="88"/>
      <c r="AFE12" s="88"/>
      <c r="AFF12" s="88"/>
      <c r="AFG12" s="88"/>
      <c r="AFH12" s="88"/>
      <c r="AFI12" s="88"/>
      <c r="AFJ12" s="88"/>
      <c r="AFK12" s="88"/>
      <c r="AFL12" s="88"/>
      <c r="AFM12" s="88"/>
      <c r="AFN12" s="88"/>
      <c r="AFO12" s="88"/>
      <c r="AFP12" s="88"/>
      <c r="AFQ12" s="88"/>
      <c r="AFR12" s="88"/>
      <c r="AFS12" s="88"/>
      <c r="AFT12" s="88"/>
      <c r="AFU12" s="88"/>
      <c r="AFV12" s="88"/>
      <c r="AFW12" s="88"/>
      <c r="AFX12" s="88"/>
      <c r="AFY12" s="88"/>
      <c r="AFZ12" s="88"/>
      <c r="AGA12" s="88"/>
      <c r="AGB12" s="88"/>
      <c r="AGC12" s="88"/>
      <c r="AGD12" s="88"/>
      <c r="AGE12" s="88"/>
      <c r="AGF12" s="88"/>
      <c r="AGG12" s="88"/>
      <c r="AGH12" s="88"/>
      <c r="AGI12" s="88"/>
      <c r="AGJ12" s="88"/>
      <c r="AGK12" s="88"/>
      <c r="AGL12" s="88"/>
      <c r="AGM12" s="88"/>
      <c r="AGN12" s="88"/>
      <c r="AGO12" s="88"/>
      <c r="AGP12" s="88"/>
      <c r="AGQ12" s="88"/>
      <c r="AGR12" s="88"/>
      <c r="AGS12" s="88"/>
      <c r="AGT12" s="88"/>
      <c r="AGU12" s="88"/>
      <c r="AGV12" s="88"/>
      <c r="AGW12" s="88"/>
      <c r="AGX12" s="88"/>
      <c r="AGY12" s="88"/>
      <c r="AGZ12" s="88"/>
      <c r="AHA12" s="88"/>
      <c r="AHB12" s="88"/>
      <c r="AHC12" s="88"/>
      <c r="AHD12" s="88"/>
      <c r="AHE12" s="88"/>
      <c r="AHF12" s="88"/>
      <c r="AHG12" s="88"/>
      <c r="AHH12" s="88"/>
      <c r="AHI12" s="88"/>
      <c r="AHJ12" s="88"/>
      <c r="AHK12" s="88"/>
      <c r="AHL12" s="88"/>
      <c r="AHM12" s="88"/>
      <c r="AHN12" s="88"/>
      <c r="AHO12" s="88"/>
      <c r="AHP12" s="88"/>
      <c r="AHQ12" s="88"/>
      <c r="AHR12" s="88"/>
      <c r="AHS12" s="88"/>
      <c r="AHT12" s="88"/>
      <c r="AHU12" s="88"/>
      <c r="AHV12" s="88"/>
      <c r="AHW12" s="88"/>
      <c r="AHX12" s="88"/>
      <c r="AHY12" s="88"/>
      <c r="AHZ12" s="88"/>
      <c r="AIA12" s="88"/>
      <c r="AIB12" s="88"/>
      <c r="AIC12" s="88"/>
      <c r="AID12" s="88"/>
      <c r="AIE12" s="88"/>
      <c r="AIF12" s="88"/>
      <c r="AIG12" s="88"/>
      <c r="AIH12" s="88"/>
      <c r="AII12" s="88"/>
      <c r="AIJ12" s="88"/>
      <c r="AIK12" s="88"/>
      <c r="AIL12" s="88"/>
      <c r="AIM12" s="88"/>
      <c r="AIN12" s="88"/>
      <c r="AIO12" s="88"/>
      <c r="AIP12" s="88"/>
      <c r="AIQ12" s="88"/>
      <c r="AIR12" s="88"/>
      <c r="AIS12" s="88"/>
      <c r="AIT12" s="88"/>
      <c r="AIU12" s="88"/>
      <c r="AIV12" s="88"/>
      <c r="AIW12" s="88"/>
      <c r="AIX12" s="88"/>
      <c r="AIY12" s="88"/>
      <c r="AIZ12" s="88"/>
      <c r="AJA12" s="88"/>
      <c r="AJB12" s="88"/>
      <c r="AJC12" s="88"/>
      <c r="AJD12" s="88"/>
      <c r="AJE12" s="88"/>
      <c r="AJF12" s="88"/>
      <c r="AJG12" s="88"/>
      <c r="AJH12" s="88"/>
      <c r="AJI12" s="88"/>
      <c r="AJJ12" s="88"/>
      <c r="AJK12" s="88"/>
      <c r="AJL12" s="88"/>
      <c r="AJM12" s="88"/>
      <c r="AJN12" s="88"/>
      <c r="AJO12" s="88"/>
      <c r="AJP12" s="88"/>
      <c r="AJQ12" s="88"/>
      <c r="AJR12" s="88"/>
      <c r="AJS12" s="88"/>
      <c r="AJT12" s="88"/>
      <c r="AJU12" s="88"/>
      <c r="AJV12" s="88"/>
      <c r="AJW12" s="88"/>
      <c r="AJX12" s="88"/>
      <c r="AJY12" s="88"/>
      <c r="AJZ12" s="88"/>
      <c r="AKA12" s="88"/>
      <c r="AKB12" s="88"/>
      <c r="AKC12" s="88"/>
      <c r="AKD12" s="88"/>
      <c r="AKE12" s="88"/>
      <c r="AKF12" s="88"/>
      <c r="AKG12" s="88"/>
      <c r="AKH12" s="88"/>
      <c r="AKI12" s="88"/>
      <c r="AKJ12" s="88"/>
      <c r="AKK12" s="88"/>
      <c r="AKL12" s="88"/>
      <c r="AKM12" s="88"/>
      <c r="AKN12" s="88"/>
      <c r="AKO12" s="88"/>
      <c r="AKP12" s="88"/>
      <c r="AKQ12" s="88"/>
      <c r="AKR12" s="88"/>
      <c r="AKS12" s="88"/>
      <c r="AKT12" s="88"/>
      <c r="AKU12" s="88"/>
      <c r="AKV12" s="88"/>
      <c r="AKW12" s="88"/>
      <c r="AKX12" s="88"/>
      <c r="AKY12" s="88"/>
      <c r="AKZ12" s="88"/>
      <c r="ALA12" s="88"/>
      <c r="ALB12" s="88"/>
      <c r="ALC12" s="88"/>
      <c r="ALD12" s="88"/>
      <c r="ALE12" s="88"/>
      <c r="ALF12" s="88"/>
      <c r="ALG12" s="88"/>
      <c r="ALH12" s="88"/>
      <c r="ALI12" s="88"/>
      <c r="ALJ12" s="88"/>
      <c r="ALK12" s="88"/>
      <c r="ALL12" s="88"/>
      <c r="ALM12" s="88"/>
      <c r="ALN12" s="88"/>
      <c r="ALO12" s="88"/>
      <c r="ALP12" s="88"/>
      <c r="ALQ12" s="88"/>
      <c r="ALR12" s="88"/>
      <c r="ALS12" s="88"/>
      <c r="ALT12" s="88"/>
      <c r="ALU12" s="88"/>
      <c r="ALV12" s="88"/>
      <c r="ALW12" s="88"/>
      <c r="ALX12" s="88"/>
      <c r="ALY12" s="88"/>
      <c r="ALZ12" s="88"/>
      <c r="AMA12" s="88"/>
      <c r="AMB12" s="88"/>
      <c r="AMC12" s="88"/>
      <c r="AMD12" s="88"/>
      <c r="AME12" s="88"/>
      <c r="AMF12" s="88"/>
      <c r="AMG12" s="88"/>
      <c r="AMH12" s="88"/>
      <c r="AMI12" s="88"/>
      <c r="AMJ12" s="88"/>
    </row>
    <row r="13" spans="1:1024" s="23" customFormat="1" ht="16">
      <c r="A13" s="204" t="s">
        <v>11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19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88"/>
      <c r="MW13" s="88"/>
      <c r="MX13" s="88"/>
      <c r="MY13" s="88"/>
      <c r="MZ13" s="88"/>
      <c r="NA13" s="88"/>
      <c r="NB13" s="88"/>
      <c r="NC13" s="88"/>
      <c r="ND13" s="88"/>
      <c r="NE13" s="88"/>
      <c r="NF13" s="88"/>
      <c r="NG13" s="88"/>
      <c r="NH13" s="88"/>
      <c r="NI13" s="88"/>
      <c r="NJ13" s="88"/>
      <c r="NK13" s="88"/>
      <c r="NL13" s="88"/>
      <c r="NM13" s="88"/>
      <c r="NN13" s="88"/>
      <c r="NO13" s="88"/>
      <c r="NP13" s="88"/>
      <c r="NQ13" s="88"/>
      <c r="NR13" s="88"/>
      <c r="NS13" s="88"/>
      <c r="NT13" s="88"/>
      <c r="NU13" s="88"/>
      <c r="NV13" s="88"/>
      <c r="NW13" s="88"/>
      <c r="NX13" s="88"/>
      <c r="NY13" s="88"/>
      <c r="NZ13" s="88"/>
      <c r="OA13" s="88"/>
      <c r="OB13" s="88"/>
      <c r="OC13" s="88"/>
      <c r="OD13" s="88"/>
      <c r="OE13" s="88"/>
      <c r="OF13" s="88"/>
      <c r="OG13" s="88"/>
      <c r="OH13" s="88"/>
      <c r="OI13" s="88"/>
      <c r="OJ13" s="88"/>
      <c r="OK13" s="88"/>
      <c r="OL13" s="88"/>
      <c r="OM13" s="88"/>
      <c r="ON13" s="88"/>
      <c r="OO13" s="88"/>
      <c r="OP13" s="88"/>
      <c r="OQ13" s="88"/>
      <c r="OR13" s="88"/>
      <c r="OS13" s="88"/>
      <c r="OT13" s="88"/>
      <c r="OU13" s="88"/>
      <c r="OV13" s="88"/>
      <c r="OW13" s="88"/>
      <c r="OX13" s="88"/>
      <c r="OY13" s="88"/>
      <c r="OZ13" s="88"/>
      <c r="PA13" s="88"/>
      <c r="PB13" s="88"/>
      <c r="PC13" s="88"/>
      <c r="PD13" s="88"/>
      <c r="PE13" s="88"/>
      <c r="PF13" s="88"/>
      <c r="PG13" s="88"/>
      <c r="PH13" s="88"/>
      <c r="PI13" s="88"/>
      <c r="PJ13" s="88"/>
      <c r="PK13" s="88"/>
      <c r="PL13" s="88"/>
      <c r="PM13" s="88"/>
      <c r="PN13" s="88"/>
      <c r="PO13" s="88"/>
      <c r="PP13" s="88"/>
      <c r="PQ13" s="88"/>
      <c r="PR13" s="88"/>
      <c r="PS13" s="88"/>
      <c r="PT13" s="88"/>
      <c r="PU13" s="88"/>
      <c r="PV13" s="88"/>
      <c r="PW13" s="88"/>
      <c r="PX13" s="88"/>
      <c r="PY13" s="88"/>
      <c r="PZ13" s="88"/>
      <c r="QA13" s="88"/>
      <c r="QB13" s="88"/>
      <c r="QC13" s="88"/>
      <c r="QD13" s="88"/>
      <c r="QE13" s="88"/>
      <c r="QF13" s="88"/>
      <c r="QG13" s="88"/>
      <c r="QH13" s="88"/>
      <c r="QI13" s="88"/>
      <c r="QJ13" s="88"/>
      <c r="QK13" s="88"/>
      <c r="QL13" s="88"/>
      <c r="QM13" s="88"/>
      <c r="QN13" s="88"/>
      <c r="QO13" s="88"/>
      <c r="QP13" s="88"/>
      <c r="QQ13" s="88"/>
      <c r="QR13" s="88"/>
      <c r="QS13" s="88"/>
      <c r="QT13" s="88"/>
      <c r="QU13" s="88"/>
      <c r="QV13" s="88"/>
      <c r="QW13" s="88"/>
      <c r="QX13" s="88"/>
      <c r="QY13" s="88"/>
      <c r="QZ13" s="88"/>
      <c r="RA13" s="88"/>
      <c r="RB13" s="88"/>
      <c r="RC13" s="88"/>
      <c r="RD13" s="88"/>
      <c r="RE13" s="88"/>
      <c r="RF13" s="88"/>
      <c r="RG13" s="88"/>
      <c r="RH13" s="88"/>
      <c r="RI13" s="88"/>
      <c r="RJ13" s="88"/>
      <c r="RK13" s="88"/>
      <c r="RL13" s="88"/>
      <c r="RM13" s="88"/>
      <c r="RN13" s="88"/>
      <c r="RO13" s="88"/>
      <c r="RP13" s="88"/>
      <c r="RQ13" s="88"/>
      <c r="RR13" s="88"/>
      <c r="RS13" s="88"/>
      <c r="RT13" s="88"/>
      <c r="RU13" s="88"/>
      <c r="RV13" s="88"/>
      <c r="RW13" s="88"/>
      <c r="RX13" s="88"/>
      <c r="RY13" s="88"/>
      <c r="RZ13" s="88"/>
      <c r="SA13" s="88"/>
      <c r="SB13" s="88"/>
      <c r="SC13" s="88"/>
      <c r="SD13" s="88"/>
      <c r="SE13" s="88"/>
      <c r="SF13" s="88"/>
      <c r="SG13" s="88"/>
      <c r="SH13" s="88"/>
      <c r="SI13" s="88"/>
      <c r="SJ13" s="88"/>
      <c r="SK13" s="88"/>
      <c r="SL13" s="88"/>
      <c r="SM13" s="88"/>
      <c r="SN13" s="88"/>
      <c r="SO13" s="88"/>
      <c r="SP13" s="88"/>
      <c r="SQ13" s="88"/>
      <c r="SR13" s="88"/>
      <c r="SS13" s="88"/>
      <c r="ST13" s="88"/>
      <c r="SU13" s="88"/>
      <c r="SV13" s="88"/>
      <c r="SW13" s="88"/>
      <c r="SX13" s="88"/>
      <c r="SY13" s="88"/>
      <c r="SZ13" s="88"/>
      <c r="TA13" s="88"/>
      <c r="TB13" s="88"/>
      <c r="TC13" s="88"/>
      <c r="TD13" s="88"/>
      <c r="TE13" s="88"/>
      <c r="TF13" s="88"/>
      <c r="TG13" s="88"/>
      <c r="TH13" s="88"/>
      <c r="TI13" s="88"/>
      <c r="TJ13" s="88"/>
      <c r="TK13" s="88"/>
      <c r="TL13" s="88"/>
      <c r="TM13" s="88"/>
      <c r="TN13" s="88"/>
      <c r="TO13" s="88"/>
      <c r="TP13" s="88"/>
      <c r="TQ13" s="88"/>
      <c r="TR13" s="88"/>
      <c r="TS13" s="88"/>
      <c r="TT13" s="88"/>
      <c r="TU13" s="88"/>
      <c r="TV13" s="88"/>
      <c r="TW13" s="88"/>
      <c r="TX13" s="88"/>
      <c r="TY13" s="88"/>
      <c r="TZ13" s="88"/>
      <c r="UA13" s="88"/>
      <c r="UB13" s="88"/>
      <c r="UC13" s="88"/>
      <c r="UD13" s="88"/>
      <c r="UE13" s="88"/>
      <c r="UF13" s="88"/>
      <c r="UG13" s="88"/>
      <c r="UH13" s="88"/>
      <c r="UI13" s="88"/>
      <c r="UJ13" s="88"/>
      <c r="UK13" s="88"/>
      <c r="UL13" s="88"/>
      <c r="UM13" s="88"/>
      <c r="UN13" s="88"/>
      <c r="UO13" s="88"/>
      <c r="UP13" s="88"/>
      <c r="UQ13" s="88"/>
      <c r="UR13" s="88"/>
      <c r="US13" s="88"/>
      <c r="UT13" s="88"/>
      <c r="UU13" s="88"/>
      <c r="UV13" s="88"/>
      <c r="UW13" s="88"/>
      <c r="UX13" s="88"/>
      <c r="UY13" s="88"/>
      <c r="UZ13" s="88"/>
      <c r="VA13" s="88"/>
      <c r="VB13" s="88"/>
      <c r="VC13" s="88"/>
      <c r="VD13" s="88"/>
      <c r="VE13" s="88"/>
      <c r="VF13" s="88"/>
      <c r="VG13" s="88"/>
      <c r="VH13" s="88"/>
      <c r="VI13" s="88"/>
      <c r="VJ13" s="88"/>
      <c r="VK13" s="88"/>
      <c r="VL13" s="88"/>
      <c r="VM13" s="88"/>
      <c r="VN13" s="88"/>
      <c r="VO13" s="88"/>
      <c r="VP13" s="88"/>
      <c r="VQ13" s="88"/>
      <c r="VR13" s="88"/>
      <c r="VS13" s="88"/>
      <c r="VT13" s="88"/>
      <c r="VU13" s="88"/>
      <c r="VV13" s="88"/>
      <c r="VW13" s="88"/>
      <c r="VX13" s="88"/>
      <c r="VY13" s="88"/>
      <c r="VZ13" s="88"/>
      <c r="WA13" s="88"/>
      <c r="WB13" s="88"/>
      <c r="WC13" s="88"/>
      <c r="WD13" s="88"/>
      <c r="WE13" s="88"/>
      <c r="WF13" s="88"/>
      <c r="WG13" s="88"/>
      <c r="WH13" s="88"/>
      <c r="WI13" s="88"/>
      <c r="WJ13" s="88"/>
      <c r="WK13" s="88"/>
      <c r="WL13" s="88"/>
      <c r="WM13" s="88"/>
      <c r="WN13" s="88"/>
      <c r="WO13" s="88"/>
      <c r="WP13" s="88"/>
      <c r="WQ13" s="88"/>
      <c r="WR13" s="88"/>
      <c r="WS13" s="88"/>
      <c r="WT13" s="88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8"/>
      <c r="XV13" s="88"/>
      <c r="XW13" s="88"/>
      <c r="XX13" s="88"/>
      <c r="XY13" s="88"/>
      <c r="XZ13" s="88"/>
      <c r="YA13" s="88"/>
      <c r="YB13" s="88"/>
      <c r="YC13" s="88"/>
      <c r="YD13" s="88"/>
      <c r="YE13" s="88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8"/>
      <c r="YQ13" s="88"/>
      <c r="YR13" s="88"/>
      <c r="YS13" s="88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8"/>
      <c r="ZE13" s="88"/>
      <c r="ZF13" s="88"/>
      <c r="ZG13" s="88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88"/>
      <c r="ZS13" s="88"/>
      <c r="ZT13" s="88"/>
      <c r="ZU13" s="88"/>
      <c r="ZV13" s="88"/>
      <c r="ZW13" s="88"/>
      <c r="ZX13" s="88"/>
      <c r="ZY13" s="88"/>
      <c r="ZZ13" s="88"/>
      <c r="AAA13" s="88"/>
      <c r="AAB13" s="88"/>
      <c r="AAC13" s="88"/>
      <c r="AAD13" s="88"/>
      <c r="AAE13" s="88"/>
      <c r="AAF13" s="88"/>
      <c r="AAG13" s="88"/>
      <c r="AAH13" s="88"/>
      <c r="AAI13" s="88"/>
      <c r="AAJ13" s="88"/>
      <c r="AAK13" s="88"/>
      <c r="AAL13" s="88"/>
      <c r="AAM13" s="88"/>
      <c r="AAN13" s="88"/>
      <c r="AAO13" s="88"/>
      <c r="AAP13" s="88"/>
      <c r="AAQ13" s="88"/>
      <c r="AAR13" s="88"/>
      <c r="AAS13" s="88"/>
      <c r="AAT13" s="88"/>
      <c r="AAU13" s="88"/>
      <c r="AAV13" s="88"/>
      <c r="AAW13" s="88"/>
      <c r="AAX13" s="88"/>
      <c r="AAY13" s="88"/>
      <c r="AAZ13" s="88"/>
      <c r="ABA13" s="88"/>
      <c r="ABB13" s="88"/>
      <c r="ABC13" s="88"/>
      <c r="ABD13" s="88"/>
      <c r="ABE13" s="88"/>
      <c r="ABF13" s="88"/>
      <c r="ABG13" s="88"/>
      <c r="ABH13" s="88"/>
      <c r="ABI13" s="88"/>
      <c r="ABJ13" s="88"/>
      <c r="ABK13" s="88"/>
      <c r="ABL13" s="88"/>
      <c r="ABM13" s="88"/>
      <c r="ABN13" s="88"/>
      <c r="ABO13" s="88"/>
      <c r="ABP13" s="88"/>
      <c r="ABQ13" s="88"/>
      <c r="ABR13" s="88"/>
      <c r="ABS13" s="88"/>
      <c r="ABT13" s="88"/>
      <c r="ABU13" s="88"/>
      <c r="ABV13" s="88"/>
      <c r="ABW13" s="88"/>
      <c r="ABX13" s="88"/>
      <c r="ABY13" s="88"/>
      <c r="ABZ13" s="88"/>
      <c r="ACA13" s="88"/>
      <c r="ACB13" s="88"/>
      <c r="ACC13" s="88"/>
      <c r="ACD13" s="88"/>
      <c r="ACE13" s="88"/>
      <c r="ACF13" s="88"/>
      <c r="ACG13" s="88"/>
      <c r="ACH13" s="88"/>
      <c r="ACI13" s="88"/>
      <c r="ACJ13" s="88"/>
      <c r="ACK13" s="88"/>
      <c r="ACL13" s="88"/>
      <c r="ACM13" s="88"/>
      <c r="ACN13" s="88"/>
      <c r="ACO13" s="88"/>
      <c r="ACP13" s="88"/>
      <c r="ACQ13" s="88"/>
      <c r="ACR13" s="88"/>
      <c r="ACS13" s="88"/>
      <c r="ACT13" s="88"/>
      <c r="ACU13" s="88"/>
      <c r="ACV13" s="88"/>
      <c r="ACW13" s="88"/>
      <c r="ACX13" s="88"/>
      <c r="ACY13" s="88"/>
      <c r="ACZ13" s="88"/>
      <c r="ADA13" s="88"/>
      <c r="ADB13" s="88"/>
      <c r="ADC13" s="88"/>
      <c r="ADD13" s="88"/>
      <c r="ADE13" s="88"/>
      <c r="ADF13" s="88"/>
      <c r="ADG13" s="88"/>
      <c r="ADH13" s="88"/>
      <c r="ADI13" s="88"/>
      <c r="ADJ13" s="88"/>
      <c r="ADK13" s="88"/>
      <c r="ADL13" s="88"/>
      <c r="ADM13" s="88"/>
      <c r="ADN13" s="88"/>
      <c r="ADO13" s="88"/>
      <c r="ADP13" s="88"/>
      <c r="ADQ13" s="88"/>
      <c r="ADR13" s="88"/>
      <c r="ADS13" s="88"/>
      <c r="ADT13" s="88"/>
      <c r="ADU13" s="88"/>
      <c r="ADV13" s="88"/>
      <c r="ADW13" s="88"/>
      <c r="ADX13" s="88"/>
      <c r="ADY13" s="88"/>
      <c r="ADZ13" s="88"/>
      <c r="AEA13" s="88"/>
      <c r="AEB13" s="88"/>
      <c r="AEC13" s="88"/>
      <c r="AED13" s="88"/>
      <c r="AEE13" s="88"/>
      <c r="AEF13" s="88"/>
      <c r="AEG13" s="88"/>
      <c r="AEH13" s="88"/>
      <c r="AEI13" s="88"/>
      <c r="AEJ13" s="88"/>
      <c r="AEK13" s="88"/>
      <c r="AEL13" s="88"/>
      <c r="AEM13" s="88"/>
      <c r="AEN13" s="88"/>
      <c r="AEO13" s="88"/>
      <c r="AEP13" s="88"/>
      <c r="AEQ13" s="88"/>
      <c r="AER13" s="88"/>
      <c r="AES13" s="88"/>
      <c r="AET13" s="88"/>
      <c r="AEU13" s="88"/>
      <c r="AEV13" s="88"/>
      <c r="AEW13" s="88"/>
      <c r="AEX13" s="88"/>
      <c r="AEY13" s="88"/>
      <c r="AEZ13" s="88"/>
      <c r="AFA13" s="88"/>
      <c r="AFB13" s="88"/>
      <c r="AFC13" s="88"/>
      <c r="AFD13" s="88"/>
      <c r="AFE13" s="88"/>
      <c r="AFF13" s="88"/>
      <c r="AFG13" s="88"/>
      <c r="AFH13" s="88"/>
      <c r="AFI13" s="88"/>
      <c r="AFJ13" s="88"/>
      <c r="AFK13" s="88"/>
      <c r="AFL13" s="88"/>
      <c r="AFM13" s="88"/>
      <c r="AFN13" s="88"/>
      <c r="AFO13" s="88"/>
      <c r="AFP13" s="88"/>
      <c r="AFQ13" s="88"/>
      <c r="AFR13" s="88"/>
      <c r="AFS13" s="88"/>
      <c r="AFT13" s="88"/>
      <c r="AFU13" s="88"/>
      <c r="AFV13" s="88"/>
      <c r="AFW13" s="88"/>
      <c r="AFX13" s="88"/>
      <c r="AFY13" s="88"/>
      <c r="AFZ13" s="88"/>
      <c r="AGA13" s="88"/>
      <c r="AGB13" s="88"/>
      <c r="AGC13" s="88"/>
      <c r="AGD13" s="88"/>
      <c r="AGE13" s="88"/>
      <c r="AGF13" s="88"/>
      <c r="AGG13" s="88"/>
      <c r="AGH13" s="88"/>
      <c r="AGI13" s="88"/>
      <c r="AGJ13" s="88"/>
      <c r="AGK13" s="88"/>
      <c r="AGL13" s="88"/>
      <c r="AGM13" s="88"/>
      <c r="AGN13" s="88"/>
      <c r="AGO13" s="88"/>
      <c r="AGP13" s="88"/>
      <c r="AGQ13" s="88"/>
      <c r="AGR13" s="88"/>
      <c r="AGS13" s="88"/>
      <c r="AGT13" s="88"/>
      <c r="AGU13" s="88"/>
      <c r="AGV13" s="88"/>
      <c r="AGW13" s="88"/>
      <c r="AGX13" s="88"/>
      <c r="AGY13" s="88"/>
      <c r="AGZ13" s="88"/>
      <c r="AHA13" s="88"/>
      <c r="AHB13" s="88"/>
      <c r="AHC13" s="88"/>
      <c r="AHD13" s="88"/>
      <c r="AHE13" s="88"/>
      <c r="AHF13" s="88"/>
      <c r="AHG13" s="88"/>
      <c r="AHH13" s="88"/>
      <c r="AHI13" s="88"/>
      <c r="AHJ13" s="88"/>
      <c r="AHK13" s="88"/>
      <c r="AHL13" s="88"/>
      <c r="AHM13" s="88"/>
      <c r="AHN13" s="88"/>
      <c r="AHO13" s="88"/>
      <c r="AHP13" s="88"/>
      <c r="AHQ13" s="88"/>
      <c r="AHR13" s="88"/>
      <c r="AHS13" s="88"/>
      <c r="AHT13" s="88"/>
      <c r="AHU13" s="88"/>
      <c r="AHV13" s="88"/>
      <c r="AHW13" s="88"/>
      <c r="AHX13" s="88"/>
      <c r="AHY13" s="88"/>
      <c r="AHZ13" s="88"/>
      <c r="AIA13" s="88"/>
      <c r="AIB13" s="88"/>
      <c r="AIC13" s="88"/>
      <c r="AID13" s="88"/>
      <c r="AIE13" s="88"/>
      <c r="AIF13" s="88"/>
      <c r="AIG13" s="88"/>
      <c r="AIH13" s="88"/>
      <c r="AII13" s="88"/>
      <c r="AIJ13" s="88"/>
      <c r="AIK13" s="88"/>
      <c r="AIL13" s="88"/>
      <c r="AIM13" s="88"/>
      <c r="AIN13" s="88"/>
      <c r="AIO13" s="88"/>
      <c r="AIP13" s="88"/>
      <c r="AIQ13" s="88"/>
      <c r="AIR13" s="88"/>
      <c r="AIS13" s="88"/>
      <c r="AIT13" s="88"/>
      <c r="AIU13" s="88"/>
      <c r="AIV13" s="88"/>
      <c r="AIW13" s="88"/>
      <c r="AIX13" s="88"/>
      <c r="AIY13" s="88"/>
      <c r="AIZ13" s="88"/>
      <c r="AJA13" s="88"/>
      <c r="AJB13" s="88"/>
      <c r="AJC13" s="88"/>
      <c r="AJD13" s="88"/>
      <c r="AJE13" s="88"/>
      <c r="AJF13" s="88"/>
      <c r="AJG13" s="88"/>
      <c r="AJH13" s="88"/>
      <c r="AJI13" s="88"/>
      <c r="AJJ13" s="88"/>
      <c r="AJK13" s="88"/>
      <c r="AJL13" s="88"/>
      <c r="AJM13" s="88"/>
      <c r="AJN13" s="88"/>
      <c r="AJO13" s="88"/>
      <c r="AJP13" s="88"/>
      <c r="AJQ13" s="88"/>
      <c r="AJR13" s="88"/>
      <c r="AJS13" s="88"/>
      <c r="AJT13" s="88"/>
      <c r="AJU13" s="88"/>
      <c r="AJV13" s="88"/>
      <c r="AJW13" s="88"/>
      <c r="AJX13" s="88"/>
      <c r="AJY13" s="88"/>
      <c r="AJZ13" s="88"/>
      <c r="AKA13" s="88"/>
      <c r="AKB13" s="88"/>
      <c r="AKC13" s="88"/>
      <c r="AKD13" s="88"/>
      <c r="AKE13" s="88"/>
      <c r="AKF13" s="88"/>
      <c r="AKG13" s="88"/>
      <c r="AKH13" s="88"/>
      <c r="AKI13" s="88"/>
      <c r="AKJ13" s="88"/>
      <c r="AKK13" s="88"/>
      <c r="AKL13" s="88"/>
      <c r="AKM13" s="88"/>
      <c r="AKN13" s="88"/>
      <c r="AKO13" s="88"/>
      <c r="AKP13" s="88"/>
      <c r="AKQ13" s="88"/>
      <c r="AKR13" s="88"/>
      <c r="AKS13" s="88"/>
      <c r="AKT13" s="88"/>
      <c r="AKU13" s="88"/>
      <c r="AKV13" s="88"/>
      <c r="AKW13" s="88"/>
      <c r="AKX13" s="88"/>
      <c r="AKY13" s="88"/>
      <c r="AKZ13" s="88"/>
      <c r="ALA13" s="88"/>
      <c r="ALB13" s="88"/>
      <c r="ALC13" s="88"/>
      <c r="ALD13" s="88"/>
      <c r="ALE13" s="88"/>
      <c r="ALF13" s="88"/>
      <c r="ALG13" s="88"/>
      <c r="ALH13" s="88"/>
      <c r="ALI13" s="88"/>
      <c r="ALJ13" s="88"/>
      <c r="ALK13" s="88"/>
      <c r="ALL13" s="88"/>
      <c r="ALM13" s="88"/>
      <c r="ALN13" s="88"/>
      <c r="ALO13" s="88"/>
      <c r="ALP13" s="88"/>
      <c r="ALQ13" s="88"/>
      <c r="ALR13" s="88"/>
      <c r="ALS13" s="88"/>
      <c r="ALT13" s="88"/>
      <c r="ALU13" s="88"/>
      <c r="ALV13" s="88"/>
      <c r="ALW13" s="88"/>
      <c r="ALX13" s="88"/>
      <c r="ALY13" s="88"/>
      <c r="ALZ13" s="88"/>
      <c r="AMA13" s="88"/>
      <c r="AMB13" s="88"/>
      <c r="AMC13" s="88"/>
      <c r="AMD13" s="88"/>
      <c r="AME13" s="88"/>
      <c r="AMF13" s="88"/>
      <c r="AMG13" s="88"/>
      <c r="AMH13" s="88"/>
      <c r="AMI13" s="88"/>
      <c r="AMJ13" s="88"/>
    </row>
    <row r="14" spans="1:1024" s="17" customFormat="1">
      <c r="A14" s="72" t="s">
        <v>10</v>
      </c>
      <c r="B14" s="46" t="s">
        <v>116</v>
      </c>
      <c r="C14" s="46" t="s">
        <v>84</v>
      </c>
      <c r="D14" s="85">
        <v>81.099999999999994</v>
      </c>
      <c r="E14" s="120" t="s">
        <v>135</v>
      </c>
      <c r="F14" s="47" t="str">
        <f>$F$9</f>
        <v>Подольск/Московская область</v>
      </c>
      <c r="G14" s="96">
        <v>87.5</v>
      </c>
      <c r="H14" s="111">
        <v>95</v>
      </c>
      <c r="I14" s="138">
        <v>97.5</v>
      </c>
      <c r="J14" s="97"/>
      <c r="K14" s="140">
        <v>45</v>
      </c>
      <c r="L14" s="105">
        <v>45</v>
      </c>
      <c r="M14" s="39">
        <v>140</v>
      </c>
      <c r="N14" s="129" t="e">
        <f>H14*E14*50+L14*K14*E14*1.15</f>
        <v>#VALUE!</v>
      </c>
      <c r="O14" s="47" t="s">
        <v>76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s="17" customFormat="1">
      <c r="A15" s="113" t="s">
        <v>10</v>
      </c>
      <c r="B15" s="48" t="s">
        <v>117</v>
      </c>
      <c r="C15" s="48" t="s">
        <v>58</v>
      </c>
      <c r="D15" s="119">
        <v>87</v>
      </c>
      <c r="E15" s="121" t="s">
        <v>134</v>
      </c>
      <c r="F15" s="118" t="s">
        <v>86</v>
      </c>
      <c r="G15" s="25">
        <v>155</v>
      </c>
      <c r="H15" s="128">
        <v>165</v>
      </c>
      <c r="I15" s="134">
        <v>167.5</v>
      </c>
      <c r="J15" s="21"/>
      <c r="K15" s="141">
        <v>45</v>
      </c>
      <c r="L15" s="122">
        <v>70</v>
      </c>
      <c r="M15" s="26">
        <v>237.5</v>
      </c>
      <c r="N15" s="130" t="e">
        <f>I15*E15*50+L15*K15*E15*1.15</f>
        <v>#VALUE!</v>
      </c>
      <c r="O15" s="11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17" customFormat="1">
      <c r="A16" s="98" t="s">
        <v>13</v>
      </c>
      <c r="B16" s="49" t="s">
        <v>79</v>
      </c>
      <c r="C16" s="49" t="s">
        <v>56</v>
      </c>
      <c r="D16" s="103">
        <v>86.7</v>
      </c>
      <c r="E16" s="123" t="s">
        <v>134</v>
      </c>
      <c r="F16" s="78" t="s">
        <v>75</v>
      </c>
      <c r="G16" s="136">
        <v>107.5</v>
      </c>
      <c r="H16" s="139">
        <v>117.5</v>
      </c>
      <c r="I16" s="51">
        <v>122.5</v>
      </c>
      <c r="J16" s="100"/>
      <c r="K16" s="142">
        <v>45</v>
      </c>
      <c r="L16" s="107">
        <v>47</v>
      </c>
      <c r="M16" s="45">
        <v>164.5</v>
      </c>
      <c r="N16" s="131" t="e">
        <f>H16*E16*50+K16*L16*E16*1.15</f>
        <v>#VALUE!</v>
      </c>
      <c r="O16" s="7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23" customFormat="1">
      <c r="A17" s="21"/>
      <c r="B17" s="19"/>
      <c r="C17" s="19"/>
      <c r="D17" s="20"/>
      <c r="E17" s="86"/>
      <c r="F17" s="19"/>
      <c r="G17" s="26"/>
      <c r="H17" s="26"/>
      <c r="I17" s="90"/>
      <c r="J17" s="21"/>
      <c r="K17" s="26"/>
      <c r="L17" s="18"/>
      <c r="M17" s="26"/>
      <c r="N17" s="87"/>
      <c r="O17" s="19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  <c r="IW17" s="88"/>
      <c r="IX17" s="88"/>
      <c r="IY17" s="88"/>
      <c r="IZ17" s="88"/>
      <c r="JA17" s="88"/>
      <c r="JB17" s="88"/>
      <c r="JC17" s="88"/>
      <c r="JD17" s="88"/>
      <c r="JE17" s="88"/>
      <c r="JF17" s="88"/>
      <c r="JG17" s="88"/>
      <c r="JH17" s="88"/>
      <c r="JI17" s="88"/>
      <c r="JJ17" s="88"/>
      <c r="JK17" s="88"/>
      <c r="JL17" s="88"/>
      <c r="JM17" s="88"/>
      <c r="JN17" s="88"/>
      <c r="JO17" s="88"/>
      <c r="JP17" s="88"/>
      <c r="JQ17" s="88"/>
      <c r="JR17" s="88"/>
      <c r="JS17" s="88"/>
      <c r="JT17" s="88"/>
      <c r="JU17" s="88"/>
      <c r="JV17" s="88"/>
      <c r="JW17" s="88"/>
      <c r="JX17" s="88"/>
      <c r="JY17" s="88"/>
      <c r="JZ17" s="88"/>
      <c r="KA17" s="88"/>
      <c r="KB17" s="88"/>
      <c r="KC17" s="88"/>
      <c r="KD17" s="88"/>
      <c r="KE17" s="88"/>
      <c r="KF17" s="88"/>
      <c r="KG17" s="88"/>
      <c r="KH17" s="88"/>
      <c r="KI17" s="88"/>
      <c r="KJ17" s="88"/>
      <c r="KK17" s="88"/>
      <c r="KL17" s="88"/>
      <c r="KM17" s="88"/>
      <c r="KN17" s="88"/>
      <c r="KO17" s="88"/>
      <c r="KP17" s="88"/>
      <c r="KQ17" s="88"/>
      <c r="KR17" s="88"/>
      <c r="KS17" s="88"/>
      <c r="KT17" s="88"/>
      <c r="KU17" s="88"/>
      <c r="KV17" s="88"/>
      <c r="KW17" s="88"/>
      <c r="KX17" s="88"/>
      <c r="KY17" s="88"/>
      <c r="KZ17" s="88"/>
      <c r="LA17" s="88"/>
      <c r="LB17" s="88"/>
      <c r="LC17" s="88"/>
      <c r="LD17" s="88"/>
      <c r="LE17" s="88"/>
      <c r="LF17" s="88"/>
      <c r="LG17" s="88"/>
      <c r="LH17" s="88"/>
      <c r="LI17" s="88"/>
      <c r="LJ17" s="88"/>
      <c r="LK17" s="88"/>
      <c r="LL17" s="88"/>
      <c r="LM17" s="88"/>
      <c r="LN17" s="88"/>
      <c r="LO17" s="88"/>
      <c r="LP17" s="88"/>
      <c r="LQ17" s="88"/>
      <c r="LR17" s="88"/>
      <c r="LS17" s="88"/>
      <c r="LT17" s="88"/>
      <c r="LU17" s="88"/>
      <c r="LV17" s="88"/>
      <c r="LW17" s="88"/>
      <c r="LX17" s="88"/>
      <c r="LY17" s="88"/>
      <c r="LZ17" s="88"/>
      <c r="MA17" s="88"/>
      <c r="MB17" s="88"/>
      <c r="MC17" s="88"/>
      <c r="MD17" s="88"/>
      <c r="ME17" s="88"/>
      <c r="MF17" s="88"/>
      <c r="MG17" s="88"/>
      <c r="MH17" s="88"/>
      <c r="MI17" s="88"/>
      <c r="MJ17" s="88"/>
      <c r="MK17" s="88"/>
      <c r="ML17" s="88"/>
      <c r="MM17" s="88"/>
      <c r="MN17" s="88"/>
      <c r="MO17" s="88"/>
      <c r="MP17" s="88"/>
      <c r="MQ17" s="88"/>
      <c r="MR17" s="88"/>
      <c r="MS17" s="88"/>
      <c r="MT17" s="88"/>
      <c r="MU17" s="88"/>
      <c r="MV17" s="88"/>
      <c r="MW17" s="88"/>
      <c r="MX17" s="88"/>
      <c r="MY17" s="88"/>
      <c r="MZ17" s="88"/>
      <c r="NA17" s="88"/>
      <c r="NB17" s="88"/>
      <c r="NC17" s="88"/>
      <c r="ND17" s="88"/>
      <c r="NE17" s="88"/>
      <c r="NF17" s="88"/>
      <c r="NG17" s="88"/>
      <c r="NH17" s="88"/>
      <c r="NI17" s="88"/>
      <c r="NJ17" s="88"/>
      <c r="NK17" s="88"/>
      <c r="NL17" s="88"/>
      <c r="NM17" s="88"/>
      <c r="NN17" s="88"/>
      <c r="NO17" s="88"/>
      <c r="NP17" s="88"/>
      <c r="NQ17" s="88"/>
      <c r="NR17" s="88"/>
      <c r="NS17" s="88"/>
      <c r="NT17" s="88"/>
      <c r="NU17" s="88"/>
      <c r="NV17" s="88"/>
      <c r="NW17" s="88"/>
      <c r="NX17" s="88"/>
      <c r="NY17" s="88"/>
      <c r="NZ17" s="88"/>
      <c r="OA17" s="88"/>
      <c r="OB17" s="88"/>
      <c r="OC17" s="88"/>
      <c r="OD17" s="88"/>
      <c r="OE17" s="88"/>
      <c r="OF17" s="88"/>
      <c r="OG17" s="88"/>
      <c r="OH17" s="88"/>
      <c r="OI17" s="88"/>
      <c r="OJ17" s="88"/>
      <c r="OK17" s="88"/>
      <c r="OL17" s="88"/>
      <c r="OM17" s="88"/>
      <c r="ON17" s="88"/>
      <c r="OO17" s="88"/>
      <c r="OP17" s="88"/>
      <c r="OQ17" s="88"/>
      <c r="OR17" s="88"/>
      <c r="OS17" s="88"/>
      <c r="OT17" s="88"/>
      <c r="OU17" s="88"/>
      <c r="OV17" s="88"/>
      <c r="OW17" s="88"/>
      <c r="OX17" s="88"/>
      <c r="OY17" s="88"/>
      <c r="OZ17" s="88"/>
      <c r="PA17" s="88"/>
      <c r="PB17" s="88"/>
      <c r="PC17" s="88"/>
      <c r="PD17" s="88"/>
      <c r="PE17" s="88"/>
      <c r="PF17" s="88"/>
      <c r="PG17" s="88"/>
      <c r="PH17" s="88"/>
      <c r="PI17" s="88"/>
      <c r="PJ17" s="88"/>
      <c r="PK17" s="88"/>
      <c r="PL17" s="88"/>
      <c r="PM17" s="88"/>
      <c r="PN17" s="88"/>
      <c r="PO17" s="88"/>
      <c r="PP17" s="88"/>
      <c r="PQ17" s="88"/>
      <c r="PR17" s="88"/>
      <c r="PS17" s="88"/>
      <c r="PT17" s="88"/>
      <c r="PU17" s="88"/>
      <c r="PV17" s="88"/>
      <c r="PW17" s="88"/>
      <c r="PX17" s="88"/>
      <c r="PY17" s="88"/>
      <c r="PZ17" s="88"/>
      <c r="QA17" s="88"/>
      <c r="QB17" s="88"/>
      <c r="QC17" s="88"/>
      <c r="QD17" s="88"/>
      <c r="QE17" s="88"/>
      <c r="QF17" s="88"/>
      <c r="QG17" s="88"/>
      <c r="QH17" s="88"/>
      <c r="QI17" s="88"/>
      <c r="QJ17" s="88"/>
      <c r="QK17" s="88"/>
      <c r="QL17" s="88"/>
      <c r="QM17" s="88"/>
      <c r="QN17" s="88"/>
      <c r="QO17" s="88"/>
      <c r="QP17" s="88"/>
      <c r="QQ17" s="88"/>
      <c r="QR17" s="88"/>
      <c r="QS17" s="88"/>
      <c r="QT17" s="88"/>
      <c r="QU17" s="88"/>
      <c r="QV17" s="88"/>
      <c r="QW17" s="88"/>
      <c r="QX17" s="88"/>
      <c r="QY17" s="88"/>
      <c r="QZ17" s="88"/>
      <c r="RA17" s="88"/>
      <c r="RB17" s="88"/>
      <c r="RC17" s="88"/>
      <c r="RD17" s="88"/>
      <c r="RE17" s="88"/>
      <c r="RF17" s="88"/>
      <c r="RG17" s="88"/>
      <c r="RH17" s="88"/>
      <c r="RI17" s="88"/>
      <c r="RJ17" s="88"/>
      <c r="RK17" s="88"/>
      <c r="RL17" s="88"/>
      <c r="RM17" s="88"/>
      <c r="RN17" s="88"/>
      <c r="RO17" s="88"/>
      <c r="RP17" s="88"/>
      <c r="RQ17" s="88"/>
      <c r="RR17" s="88"/>
      <c r="RS17" s="88"/>
      <c r="RT17" s="88"/>
      <c r="RU17" s="88"/>
      <c r="RV17" s="88"/>
      <c r="RW17" s="88"/>
      <c r="RX17" s="88"/>
      <c r="RY17" s="88"/>
      <c r="RZ17" s="88"/>
      <c r="SA17" s="88"/>
      <c r="SB17" s="88"/>
      <c r="SC17" s="88"/>
      <c r="SD17" s="88"/>
      <c r="SE17" s="88"/>
      <c r="SF17" s="88"/>
      <c r="SG17" s="88"/>
      <c r="SH17" s="88"/>
      <c r="SI17" s="88"/>
      <c r="SJ17" s="88"/>
      <c r="SK17" s="88"/>
      <c r="SL17" s="88"/>
      <c r="SM17" s="88"/>
      <c r="SN17" s="88"/>
      <c r="SO17" s="88"/>
      <c r="SP17" s="88"/>
      <c r="SQ17" s="88"/>
      <c r="SR17" s="88"/>
      <c r="SS17" s="88"/>
      <c r="ST17" s="88"/>
      <c r="SU17" s="88"/>
      <c r="SV17" s="88"/>
      <c r="SW17" s="88"/>
      <c r="SX17" s="88"/>
      <c r="SY17" s="88"/>
      <c r="SZ17" s="88"/>
      <c r="TA17" s="88"/>
      <c r="TB17" s="88"/>
      <c r="TC17" s="88"/>
      <c r="TD17" s="88"/>
      <c r="TE17" s="88"/>
      <c r="TF17" s="88"/>
      <c r="TG17" s="88"/>
      <c r="TH17" s="88"/>
      <c r="TI17" s="88"/>
      <c r="TJ17" s="88"/>
      <c r="TK17" s="88"/>
      <c r="TL17" s="88"/>
      <c r="TM17" s="88"/>
      <c r="TN17" s="88"/>
      <c r="TO17" s="88"/>
      <c r="TP17" s="88"/>
      <c r="TQ17" s="88"/>
      <c r="TR17" s="88"/>
      <c r="TS17" s="88"/>
      <c r="TT17" s="88"/>
      <c r="TU17" s="88"/>
      <c r="TV17" s="88"/>
      <c r="TW17" s="88"/>
      <c r="TX17" s="88"/>
      <c r="TY17" s="88"/>
      <c r="TZ17" s="88"/>
      <c r="UA17" s="88"/>
      <c r="UB17" s="88"/>
      <c r="UC17" s="88"/>
      <c r="UD17" s="88"/>
      <c r="UE17" s="88"/>
      <c r="UF17" s="88"/>
      <c r="UG17" s="88"/>
      <c r="UH17" s="88"/>
      <c r="UI17" s="88"/>
      <c r="UJ17" s="88"/>
      <c r="UK17" s="88"/>
      <c r="UL17" s="88"/>
      <c r="UM17" s="88"/>
      <c r="UN17" s="88"/>
      <c r="UO17" s="88"/>
      <c r="UP17" s="88"/>
      <c r="UQ17" s="88"/>
      <c r="UR17" s="88"/>
      <c r="US17" s="88"/>
      <c r="UT17" s="88"/>
      <c r="UU17" s="88"/>
      <c r="UV17" s="88"/>
      <c r="UW17" s="88"/>
      <c r="UX17" s="88"/>
      <c r="UY17" s="88"/>
      <c r="UZ17" s="88"/>
      <c r="VA17" s="88"/>
      <c r="VB17" s="88"/>
      <c r="VC17" s="88"/>
      <c r="VD17" s="88"/>
      <c r="VE17" s="88"/>
      <c r="VF17" s="88"/>
      <c r="VG17" s="88"/>
      <c r="VH17" s="88"/>
      <c r="VI17" s="88"/>
      <c r="VJ17" s="88"/>
      <c r="VK17" s="88"/>
      <c r="VL17" s="88"/>
      <c r="VM17" s="88"/>
      <c r="VN17" s="88"/>
      <c r="VO17" s="88"/>
      <c r="VP17" s="88"/>
      <c r="VQ17" s="88"/>
      <c r="VR17" s="88"/>
      <c r="VS17" s="88"/>
      <c r="VT17" s="88"/>
      <c r="VU17" s="88"/>
      <c r="VV17" s="88"/>
      <c r="VW17" s="88"/>
      <c r="VX17" s="88"/>
      <c r="VY17" s="88"/>
      <c r="VZ17" s="88"/>
      <c r="WA17" s="88"/>
      <c r="WB17" s="88"/>
      <c r="WC17" s="88"/>
      <c r="WD17" s="88"/>
      <c r="WE17" s="88"/>
      <c r="WF17" s="88"/>
      <c r="WG17" s="88"/>
      <c r="WH17" s="88"/>
      <c r="WI17" s="88"/>
      <c r="WJ17" s="88"/>
      <c r="WK17" s="88"/>
      <c r="WL17" s="88"/>
      <c r="WM17" s="88"/>
      <c r="WN17" s="88"/>
      <c r="WO17" s="88"/>
      <c r="WP17" s="88"/>
      <c r="WQ17" s="88"/>
      <c r="WR17" s="88"/>
      <c r="WS17" s="88"/>
      <c r="WT17" s="88"/>
      <c r="WU17" s="88"/>
      <c r="WV17" s="88"/>
      <c r="WW17" s="88"/>
      <c r="WX17" s="88"/>
      <c r="WY17" s="88"/>
      <c r="WZ17" s="88"/>
      <c r="XA17" s="88"/>
      <c r="XB17" s="88"/>
      <c r="XC17" s="88"/>
      <c r="XD17" s="88"/>
      <c r="XE17" s="88"/>
      <c r="XF17" s="88"/>
      <c r="XG17" s="88"/>
      <c r="XH17" s="88"/>
      <c r="XI17" s="88"/>
      <c r="XJ17" s="88"/>
      <c r="XK17" s="88"/>
      <c r="XL17" s="88"/>
      <c r="XM17" s="88"/>
      <c r="XN17" s="88"/>
      <c r="XO17" s="88"/>
      <c r="XP17" s="88"/>
      <c r="XQ17" s="88"/>
      <c r="XR17" s="88"/>
      <c r="XS17" s="88"/>
      <c r="XT17" s="88"/>
      <c r="XU17" s="88"/>
      <c r="XV17" s="88"/>
      <c r="XW17" s="88"/>
      <c r="XX17" s="88"/>
      <c r="XY17" s="88"/>
      <c r="XZ17" s="88"/>
      <c r="YA17" s="88"/>
      <c r="YB17" s="88"/>
      <c r="YC17" s="88"/>
      <c r="YD17" s="88"/>
      <c r="YE17" s="88"/>
      <c r="YF17" s="88"/>
      <c r="YG17" s="88"/>
      <c r="YH17" s="88"/>
      <c r="YI17" s="88"/>
      <c r="YJ17" s="88"/>
      <c r="YK17" s="88"/>
      <c r="YL17" s="88"/>
      <c r="YM17" s="88"/>
      <c r="YN17" s="88"/>
      <c r="YO17" s="88"/>
      <c r="YP17" s="88"/>
      <c r="YQ17" s="88"/>
      <c r="YR17" s="88"/>
      <c r="YS17" s="88"/>
      <c r="YT17" s="88"/>
      <c r="YU17" s="88"/>
      <c r="YV17" s="88"/>
      <c r="YW17" s="88"/>
      <c r="YX17" s="88"/>
      <c r="YY17" s="88"/>
      <c r="YZ17" s="88"/>
      <c r="ZA17" s="88"/>
      <c r="ZB17" s="88"/>
      <c r="ZC17" s="88"/>
      <c r="ZD17" s="88"/>
      <c r="ZE17" s="88"/>
      <c r="ZF17" s="88"/>
      <c r="ZG17" s="88"/>
      <c r="ZH17" s="88"/>
      <c r="ZI17" s="88"/>
      <c r="ZJ17" s="88"/>
      <c r="ZK17" s="88"/>
      <c r="ZL17" s="88"/>
      <c r="ZM17" s="88"/>
      <c r="ZN17" s="88"/>
      <c r="ZO17" s="88"/>
      <c r="ZP17" s="88"/>
      <c r="ZQ17" s="88"/>
      <c r="ZR17" s="88"/>
      <c r="ZS17" s="88"/>
      <c r="ZT17" s="88"/>
      <c r="ZU17" s="88"/>
      <c r="ZV17" s="88"/>
      <c r="ZW17" s="88"/>
      <c r="ZX17" s="88"/>
      <c r="ZY17" s="88"/>
      <c r="ZZ17" s="88"/>
      <c r="AAA17" s="88"/>
      <c r="AAB17" s="88"/>
      <c r="AAC17" s="88"/>
      <c r="AAD17" s="88"/>
      <c r="AAE17" s="88"/>
      <c r="AAF17" s="88"/>
      <c r="AAG17" s="88"/>
      <c r="AAH17" s="88"/>
      <c r="AAI17" s="88"/>
      <c r="AAJ17" s="88"/>
      <c r="AAK17" s="88"/>
      <c r="AAL17" s="88"/>
      <c r="AAM17" s="88"/>
      <c r="AAN17" s="88"/>
      <c r="AAO17" s="88"/>
      <c r="AAP17" s="88"/>
      <c r="AAQ17" s="88"/>
      <c r="AAR17" s="88"/>
      <c r="AAS17" s="88"/>
      <c r="AAT17" s="88"/>
      <c r="AAU17" s="88"/>
      <c r="AAV17" s="88"/>
      <c r="AAW17" s="88"/>
      <c r="AAX17" s="88"/>
      <c r="AAY17" s="88"/>
      <c r="AAZ17" s="88"/>
      <c r="ABA17" s="88"/>
      <c r="ABB17" s="88"/>
      <c r="ABC17" s="88"/>
      <c r="ABD17" s="88"/>
      <c r="ABE17" s="88"/>
      <c r="ABF17" s="88"/>
      <c r="ABG17" s="88"/>
      <c r="ABH17" s="88"/>
      <c r="ABI17" s="88"/>
      <c r="ABJ17" s="88"/>
      <c r="ABK17" s="88"/>
      <c r="ABL17" s="88"/>
      <c r="ABM17" s="88"/>
      <c r="ABN17" s="88"/>
      <c r="ABO17" s="88"/>
      <c r="ABP17" s="88"/>
      <c r="ABQ17" s="88"/>
      <c r="ABR17" s="88"/>
      <c r="ABS17" s="88"/>
      <c r="ABT17" s="88"/>
      <c r="ABU17" s="88"/>
      <c r="ABV17" s="88"/>
      <c r="ABW17" s="88"/>
      <c r="ABX17" s="88"/>
      <c r="ABY17" s="88"/>
      <c r="ABZ17" s="88"/>
      <c r="ACA17" s="88"/>
      <c r="ACB17" s="88"/>
      <c r="ACC17" s="88"/>
      <c r="ACD17" s="88"/>
      <c r="ACE17" s="88"/>
      <c r="ACF17" s="88"/>
      <c r="ACG17" s="88"/>
      <c r="ACH17" s="88"/>
      <c r="ACI17" s="88"/>
      <c r="ACJ17" s="88"/>
      <c r="ACK17" s="88"/>
      <c r="ACL17" s="88"/>
      <c r="ACM17" s="88"/>
      <c r="ACN17" s="88"/>
      <c r="ACO17" s="88"/>
      <c r="ACP17" s="88"/>
      <c r="ACQ17" s="88"/>
      <c r="ACR17" s="88"/>
      <c r="ACS17" s="88"/>
      <c r="ACT17" s="88"/>
      <c r="ACU17" s="88"/>
      <c r="ACV17" s="88"/>
      <c r="ACW17" s="88"/>
      <c r="ACX17" s="88"/>
      <c r="ACY17" s="88"/>
      <c r="ACZ17" s="88"/>
      <c r="ADA17" s="88"/>
      <c r="ADB17" s="88"/>
      <c r="ADC17" s="88"/>
      <c r="ADD17" s="88"/>
      <c r="ADE17" s="88"/>
      <c r="ADF17" s="88"/>
      <c r="ADG17" s="88"/>
      <c r="ADH17" s="88"/>
      <c r="ADI17" s="88"/>
      <c r="ADJ17" s="88"/>
      <c r="ADK17" s="88"/>
      <c r="ADL17" s="88"/>
      <c r="ADM17" s="88"/>
      <c r="ADN17" s="88"/>
      <c r="ADO17" s="88"/>
      <c r="ADP17" s="88"/>
      <c r="ADQ17" s="88"/>
      <c r="ADR17" s="88"/>
      <c r="ADS17" s="88"/>
      <c r="ADT17" s="88"/>
      <c r="ADU17" s="88"/>
      <c r="ADV17" s="88"/>
      <c r="ADW17" s="88"/>
      <c r="ADX17" s="88"/>
      <c r="ADY17" s="88"/>
      <c r="ADZ17" s="88"/>
      <c r="AEA17" s="88"/>
      <c r="AEB17" s="88"/>
      <c r="AEC17" s="88"/>
      <c r="AED17" s="88"/>
      <c r="AEE17" s="88"/>
      <c r="AEF17" s="88"/>
      <c r="AEG17" s="88"/>
      <c r="AEH17" s="88"/>
      <c r="AEI17" s="88"/>
      <c r="AEJ17" s="88"/>
      <c r="AEK17" s="88"/>
      <c r="AEL17" s="88"/>
      <c r="AEM17" s="88"/>
      <c r="AEN17" s="88"/>
      <c r="AEO17" s="88"/>
      <c r="AEP17" s="88"/>
      <c r="AEQ17" s="88"/>
      <c r="AER17" s="88"/>
      <c r="AES17" s="88"/>
      <c r="AET17" s="88"/>
      <c r="AEU17" s="88"/>
      <c r="AEV17" s="88"/>
      <c r="AEW17" s="88"/>
      <c r="AEX17" s="88"/>
      <c r="AEY17" s="88"/>
      <c r="AEZ17" s="88"/>
      <c r="AFA17" s="88"/>
      <c r="AFB17" s="88"/>
      <c r="AFC17" s="88"/>
      <c r="AFD17" s="88"/>
      <c r="AFE17" s="88"/>
      <c r="AFF17" s="88"/>
      <c r="AFG17" s="88"/>
      <c r="AFH17" s="88"/>
      <c r="AFI17" s="88"/>
      <c r="AFJ17" s="88"/>
      <c r="AFK17" s="88"/>
      <c r="AFL17" s="88"/>
      <c r="AFM17" s="88"/>
      <c r="AFN17" s="88"/>
      <c r="AFO17" s="88"/>
      <c r="AFP17" s="88"/>
      <c r="AFQ17" s="88"/>
      <c r="AFR17" s="88"/>
      <c r="AFS17" s="88"/>
      <c r="AFT17" s="88"/>
      <c r="AFU17" s="88"/>
      <c r="AFV17" s="88"/>
      <c r="AFW17" s="88"/>
      <c r="AFX17" s="88"/>
      <c r="AFY17" s="88"/>
      <c r="AFZ17" s="88"/>
      <c r="AGA17" s="88"/>
      <c r="AGB17" s="88"/>
      <c r="AGC17" s="88"/>
      <c r="AGD17" s="88"/>
      <c r="AGE17" s="88"/>
      <c r="AGF17" s="88"/>
      <c r="AGG17" s="88"/>
      <c r="AGH17" s="88"/>
      <c r="AGI17" s="88"/>
      <c r="AGJ17" s="88"/>
      <c r="AGK17" s="88"/>
      <c r="AGL17" s="88"/>
      <c r="AGM17" s="88"/>
      <c r="AGN17" s="88"/>
      <c r="AGO17" s="88"/>
      <c r="AGP17" s="88"/>
      <c r="AGQ17" s="88"/>
      <c r="AGR17" s="88"/>
      <c r="AGS17" s="88"/>
      <c r="AGT17" s="88"/>
      <c r="AGU17" s="88"/>
      <c r="AGV17" s="88"/>
      <c r="AGW17" s="88"/>
      <c r="AGX17" s="88"/>
      <c r="AGY17" s="88"/>
      <c r="AGZ17" s="88"/>
      <c r="AHA17" s="88"/>
      <c r="AHB17" s="88"/>
      <c r="AHC17" s="88"/>
      <c r="AHD17" s="88"/>
      <c r="AHE17" s="88"/>
      <c r="AHF17" s="88"/>
      <c r="AHG17" s="88"/>
      <c r="AHH17" s="88"/>
      <c r="AHI17" s="88"/>
      <c r="AHJ17" s="88"/>
      <c r="AHK17" s="88"/>
      <c r="AHL17" s="88"/>
      <c r="AHM17" s="88"/>
      <c r="AHN17" s="88"/>
      <c r="AHO17" s="88"/>
      <c r="AHP17" s="88"/>
      <c r="AHQ17" s="88"/>
      <c r="AHR17" s="88"/>
      <c r="AHS17" s="88"/>
      <c r="AHT17" s="88"/>
      <c r="AHU17" s="88"/>
      <c r="AHV17" s="88"/>
      <c r="AHW17" s="88"/>
      <c r="AHX17" s="88"/>
      <c r="AHY17" s="88"/>
      <c r="AHZ17" s="88"/>
      <c r="AIA17" s="88"/>
      <c r="AIB17" s="88"/>
      <c r="AIC17" s="88"/>
      <c r="AID17" s="88"/>
      <c r="AIE17" s="88"/>
      <c r="AIF17" s="88"/>
      <c r="AIG17" s="88"/>
      <c r="AIH17" s="88"/>
      <c r="AII17" s="88"/>
      <c r="AIJ17" s="88"/>
      <c r="AIK17" s="88"/>
      <c r="AIL17" s="88"/>
      <c r="AIM17" s="88"/>
      <c r="AIN17" s="88"/>
      <c r="AIO17" s="88"/>
      <c r="AIP17" s="88"/>
      <c r="AIQ17" s="88"/>
      <c r="AIR17" s="88"/>
      <c r="AIS17" s="88"/>
      <c r="AIT17" s="88"/>
      <c r="AIU17" s="88"/>
      <c r="AIV17" s="88"/>
      <c r="AIW17" s="88"/>
      <c r="AIX17" s="88"/>
      <c r="AIY17" s="88"/>
      <c r="AIZ17" s="88"/>
      <c r="AJA17" s="88"/>
      <c r="AJB17" s="88"/>
      <c r="AJC17" s="88"/>
      <c r="AJD17" s="88"/>
      <c r="AJE17" s="88"/>
      <c r="AJF17" s="88"/>
      <c r="AJG17" s="88"/>
      <c r="AJH17" s="88"/>
      <c r="AJI17" s="88"/>
      <c r="AJJ17" s="88"/>
      <c r="AJK17" s="88"/>
      <c r="AJL17" s="88"/>
      <c r="AJM17" s="88"/>
      <c r="AJN17" s="88"/>
      <c r="AJO17" s="88"/>
      <c r="AJP17" s="88"/>
      <c r="AJQ17" s="88"/>
      <c r="AJR17" s="88"/>
      <c r="AJS17" s="88"/>
      <c r="AJT17" s="88"/>
      <c r="AJU17" s="88"/>
      <c r="AJV17" s="88"/>
      <c r="AJW17" s="88"/>
      <c r="AJX17" s="88"/>
      <c r="AJY17" s="88"/>
      <c r="AJZ17" s="88"/>
      <c r="AKA17" s="88"/>
      <c r="AKB17" s="88"/>
      <c r="AKC17" s="88"/>
      <c r="AKD17" s="88"/>
      <c r="AKE17" s="88"/>
      <c r="AKF17" s="88"/>
      <c r="AKG17" s="88"/>
      <c r="AKH17" s="88"/>
      <c r="AKI17" s="88"/>
      <c r="AKJ17" s="88"/>
      <c r="AKK17" s="88"/>
      <c r="AKL17" s="88"/>
      <c r="AKM17" s="88"/>
      <c r="AKN17" s="88"/>
      <c r="AKO17" s="88"/>
      <c r="AKP17" s="88"/>
      <c r="AKQ17" s="88"/>
      <c r="AKR17" s="88"/>
      <c r="AKS17" s="88"/>
      <c r="AKT17" s="88"/>
      <c r="AKU17" s="88"/>
      <c r="AKV17" s="88"/>
      <c r="AKW17" s="88"/>
      <c r="AKX17" s="88"/>
      <c r="AKY17" s="88"/>
      <c r="AKZ17" s="88"/>
      <c r="ALA17" s="88"/>
      <c r="ALB17" s="88"/>
      <c r="ALC17" s="88"/>
      <c r="ALD17" s="88"/>
      <c r="ALE17" s="88"/>
      <c r="ALF17" s="88"/>
      <c r="ALG17" s="88"/>
      <c r="ALH17" s="88"/>
      <c r="ALI17" s="88"/>
      <c r="ALJ17" s="88"/>
      <c r="ALK17" s="88"/>
      <c r="ALL17" s="88"/>
      <c r="ALM17" s="88"/>
      <c r="ALN17" s="88"/>
      <c r="ALO17" s="88"/>
      <c r="ALP17" s="88"/>
      <c r="ALQ17" s="88"/>
      <c r="ALR17" s="88"/>
      <c r="ALS17" s="88"/>
      <c r="ALT17" s="88"/>
      <c r="ALU17" s="88"/>
      <c r="ALV17" s="88"/>
      <c r="ALW17" s="88"/>
      <c r="ALX17" s="88"/>
      <c r="ALY17" s="88"/>
      <c r="ALZ17" s="88"/>
      <c r="AMA17" s="88"/>
      <c r="AMB17" s="88"/>
      <c r="AMC17" s="88"/>
      <c r="AMD17" s="88"/>
      <c r="AME17" s="88"/>
      <c r="AMF17" s="88"/>
      <c r="AMG17" s="88"/>
      <c r="AMH17" s="88"/>
      <c r="AMI17" s="88"/>
      <c r="AMJ17" s="88"/>
    </row>
    <row r="18" spans="1:1024" s="23" customFormat="1" ht="16">
      <c r="A18" s="204" t="s">
        <v>12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19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  <c r="AMI18" s="88"/>
      <c r="AMJ18" s="88"/>
    </row>
    <row r="19" spans="1:1024" s="17" customFormat="1">
      <c r="A19" s="72" t="s">
        <v>10</v>
      </c>
      <c r="B19" s="46" t="s">
        <v>33</v>
      </c>
      <c r="C19" s="46" t="s">
        <v>61</v>
      </c>
      <c r="D19" s="145">
        <v>100</v>
      </c>
      <c r="E19" s="115" t="s">
        <v>134</v>
      </c>
      <c r="F19" s="47" t="s">
        <v>87</v>
      </c>
      <c r="G19" s="96">
        <v>160</v>
      </c>
      <c r="H19" s="108">
        <v>165</v>
      </c>
      <c r="I19" s="147">
        <v>170</v>
      </c>
      <c r="J19" s="72"/>
      <c r="K19" s="140">
        <v>50</v>
      </c>
      <c r="L19" s="105">
        <v>74</v>
      </c>
      <c r="M19" s="53">
        <v>239</v>
      </c>
      <c r="N19" s="109" t="e">
        <f>H19*E19*50+K19*L19*E19*1.2</f>
        <v>#VALUE!</v>
      </c>
      <c r="O19" s="47" t="s">
        <v>78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spans="1:1024" s="17" customFormat="1">
      <c r="A20" s="98" t="s">
        <v>13</v>
      </c>
      <c r="B20" s="49" t="s">
        <v>118</v>
      </c>
      <c r="C20" s="49" t="s">
        <v>61</v>
      </c>
      <c r="D20" s="146">
        <v>98</v>
      </c>
      <c r="E20" s="117" t="s">
        <v>134</v>
      </c>
      <c r="F20" s="78" t="s">
        <v>75</v>
      </c>
      <c r="G20" s="44">
        <v>130</v>
      </c>
      <c r="H20" s="56">
        <v>135</v>
      </c>
      <c r="I20" s="148">
        <v>140</v>
      </c>
      <c r="J20" s="98"/>
      <c r="K20" s="142">
        <v>50</v>
      </c>
      <c r="L20" s="107">
        <v>61</v>
      </c>
      <c r="M20" s="57">
        <v>196</v>
      </c>
      <c r="N20" s="110" t="e">
        <f>H20*E20*50+L20*K20*E20*1.2</f>
        <v>#VALUE!</v>
      </c>
      <c r="O20" s="7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2" spans="1:1024" ht="16">
      <c r="A22" s="202" t="s">
        <v>14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</row>
    <row r="23" spans="1:1024">
      <c r="A23" s="71" t="s">
        <v>10</v>
      </c>
      <c r="B23" s="31" t="s">
        <v>119</v>
      </c>
      <c r="C23" s="31" t="s">
        <v>62</v>
      </c>
      <c r="D23" s="84">
        <v>105</v>
      </c>
      <c r="E23" s="93" t="s">
        <v>134</v>
      </c>
      <c r="F23" s="31" t="s">
        <v>75</v>
      </c>
      <c r="G23" s="34">
        <v>130</v>
      </c>
      <c r="H23" s="68">
        <v>137.5</v>
      </c>
      <c r="I23" s="34">
        <v>142.5</v>
      </c>
      <c r="J23" s="71"/>
      <c r="K23" s="35">
        <v>55</v>
      </c>
      <c r="L23" s="30">
        <v>52</v>
      </c>
      <c r="M23" s="35">
        <v>194.5</v>
      </c>
      <c r="N23" s="94" t="e">
        <f>I23*E23*50+L23*K23*E23*1.25</f>
        <v>#VALUE!</v>
      </c>
      <c r="O23" s="31"/>
    </row>
  </sheetData>
  <mergeCells count="17"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A22:N22"/>
    <mergeCell ref="N3:N4"/>
    <mergeCell ref="O3:O4"/>
    <mergeCell ref="A5:N5"/>
    <mergeCell ref="A8:N8"/>
    <mergeCell ref="A13:N13"/>
    <mergeCell ref="A18:N18"/>
  </mergeCells>
  <pageMargins left="0.196527777777778" right="0.47222222222222199" top="0.43333333333333302" bottom="0.47291666666666698" header="0.51180555555555496" footer="0.51180555555555496"/>
  <pageSetup firstPageNumber="0" fitToHeight="100" orientation="landscape" horizontalDpi="300" verticalDpi="300" r:id="rId1"/>
  <headerFooter>
    <oddFooter>&amp;R&amp;D&amp;T&amp;P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1149-AF7B-4890-A918-95056FC10AAE}">
  <dimension ref="A1:O10"/>
  <sheetViews>
    <sheetView workbookViewId="0">
      <selection activeCell="E11" sqref="E11"/>
    </sheetView>
  </sheetViews>
  <sheetFormatPr baseColWidth="10" defaultColWidth="8.83203125" defaultRowHeight="13"/>
  <cols>
    <col min="1" max="1" width="8.83203125" style="62"/>
    <col min="2" max="2" width="23.1640625" style="62" customWidth="1"/>
    <col min="3" max="3" width="30.33203125" style="62" customWidth="1"/>
    <col min="4" max="4" width="19" style="65" customWidth="1"/>
    <col min="5" max="5" width="16.83203125" style="160" bestFit="1" customWidth="1"/>
    <col min="6" max="6" width="29.1640625" style="161" customWidth="1"/>
    <col min="7" max="9" width="5.5" style="69" customWidth="1"/>
    <col min="10" max="10" width="5.5" style="77" customWidth="1"/>
    <col min="11" max="11" width="7.6640625" style="77" customWidth="1"/>
    <col min="12" max="12" width="16.6640625" style="163" customWidth="1"/>
    <col min="13" max="13" width="7.83203125" style="77" bestFit="1" customWidth="1"/>
    <col min="14" max="14" width="9.5" style="160" bestFit="1" customWidth="1"/>
    <col min="15" max="15" width="18.5" style="161" customWidth="1"/>
  </cols>
  <sheetData>
    <row r="1" spans="1:15" ht="73" customHeight="1" thickBot="1">
      <c r="A1" s="226" t="s">
        <v>94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13.5" customHeight="1" thickBo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ht="12" customHeight="1" thickBot="1">
      <c r="A3" s="217" t="s">
        <v>131</v>
      </c>
      <c r="B3" s="206" t="s">
        <v>0</v>
      </c>
      <c r="C3" s="207" t="s">
        <v>132</v>
      </c>
      <c r="D3" s="208" t="s">
        <v>1</v>
      </c>
      <c r="E3" s="219" t="s">
        <v>133</v>
      </c>
      <c r="F3" s="206" t="s">
        <v>2</v>
      </c>
      <c r="G3" s="227" t="s">
        <v>18</v>
      </c>
      <c r="H3" s="227"/>
      <c r="I3" s="227"/>
      <c r="J3" s="227"/>
      <c r="K3" s="223" t="s">
        <v>24</v>
      </c>
      <c r="L3" s="223"/>
      <c r="M3" s="209" t="s">
        <v>3</v>
      </c>
      <c r="N3" s="219" t="s">
        <v>4</v>
      </c>
      <c r="O3" s="216" t="s">
        <v>5</v>
      </c>
    </row>
    <row r="4" spans="1:15" ht="21" customHeight="1" thickBot="1">
      <c r="A4" s="217"/>
      <c r="B4" s="206"/>
      <c r="C4" s="207"/>
      <c r="D4" s="208"/>
      <c r="E4" s="220"/>
      <c r="F4" s="207"/>
      <c r="G4" s="154">
        <v>1</v>
      </c>
      <c r="H4" s="154">
        <v>2</v>
      </c>
      <c r="I4" s="154">
        <v>3</v>
      </c>
      <c r="J4" s="24" t="s">
        <v>6</v>
      </c>
      <c r="K4" s="24" t="s">
        <v>7</v>
      </c>
      <c r="L4" s="74" t="s">
        <v>8</v>
      </c>
      <c r="M4" s="209"/>
      <c r="N4" s="219"/>
      <c r="O4" s="216"/>
    </row>
    <row r="5" spans="1:15" s="62" customFormat="1" ht="16">
      <c r="A5" s="224" t="s">
        <v>9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61"/>
    </row>
    <row r="6" spans="1:15" s="17" customFormat="1">
      <c r="A6" s="72" t="s">
        <v>10</v>
      </c>
      <c r="B6" s="165" t="s">
        <v>115</v>
      </c>
      <c r="C6" s="165" t="s">
        <v>55</v>
      </c>
      <c r="D6" s="168">
        <v>78.5</v>
      </c>
      <c r="E6" s="166" t="s">
        <v>134</v>
      </c>
      <c r="F6" s="164" t="str">
        <f>$F$10</f>
        <v>Москва</v>
      </c>
      <c r="G6" s="38">
        <v>67.5</v>
      </c>
      <c r="H6" s="170">
        <v>70</v>
      </c>
      <c r="I6" s="108">
        <v>70</v>
      </c>
      <c r="J6" s="173"/>
      <c r="K6" s="140">
        <v>40</v>
      </c>
      <c r="L6" s="105">
        <v>21</v>
      </c>
      <c r="M6" s="53">
        <v>91</v>
      </c>
      <c r="N6" s="109" t="e">
        <f>I6*E6*50+L6*K6*E6*1.1</f>
        <v>#VALUE!</v>
      </c>
      <c r="O6" s="164"/>
    </row>
    <row r="7" spans="1:15" s="17" customFormat="1">
      <c r="A7" s="73">
        <v>1</v>
      </c>
      <c r="B7" s="80" t="s">
        <v>42</v>
      </c>
      <c r="C7" s="80" t="s">
        <v>96</v>
      </c>
      <c r="D7" s="169">
        <v>76</v>
      </c>
      <c r="E7" s="167" t="s">
        <v>138</v>
      </c>
      <c r="F7" s="76" t="s">
        <v>95</v>
      </c>
      <c r="G7" s="70">
        <v>45</v>
      </c>
      <c r="H7" s="171">
        <v>50</v>
      </c>
      <c r="I7" s="171">
        <v>52.5</v>
      </c>
      <c r="J7" s="175"/>
      <c r="K7" s="176">
        <v>40</v>
      </c>
      <c r="L7" s="172">
        <v>12</v>
      </c>
      <c r="M7" s="81">
        <v>64.5</v>
      </c>
      <c r="N7" s="174" t="e">
        <f>I7*E7*50+L7*K7*E7*1.1</f>
        <v>#VALUE!</v>
      </c>
      <c r="O7" s="76"/>
    </row>
    <row r="8" spans="1:15" s="62" customFormat="1">
      <c r="A8" s="61"/>
      <c r="B8" s="61"/>
      <c r="C8" s="61"/>
      <c r="D8" s="64"/>
      <c r="E8" s="150"/>
      <c r="F8" s="61"/>
      <c r="G8" s="153"/>
      <c r="H8" s="153"/>
      <c r="I8" s="153"/>
      <c r="J8" s="153"/>
      <c r="K8" s="153"/>
      <c r="L8" s="155"/>
      <c r="M8" s="153"/>
      <c r="N8" s="156"/>
      <c r="O8" s="61"/>
    </row>
    <row r="9" spans="1:15" s="62" customFormat="1" ht="16">
      <c r="A9" s="225" t="s">
        <v>14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61"/>
    </row>
    <row r="10" spans="1:15">
      <c r="A10" s="157" t="s">
        <v>10</v>
      </c>
      <c r="B10" s="32" t="s">
        <v>119</v>
      </c>
      <c r="C10" s="158" t="s">
        <v>62</v>
      </c>
      <c r="D10" s="33">
        <v>105</v>
      </c>
      <c r="E10" s="159" t="s">
        <v>134</v>
      </c>
      <c r="F10" s="32" t="s">
        <v>75</v>
      </c>
      <c r="G10" s="67">
        <v>90</v>
      </c>
      <c r="H10" s="67">
        <v>97.5</v>
      </c>
      <c r="I10" s="68">
        <v>100</v>
      </c>
      <c r="J10" s="35"/>
      <c r="K10" s="35">
        <v>55</v>
      </c>
      <c r="L10" s="30">
        <v>21</v>
      </c>
      <c r="M10" s="35">
        <v>118.5</v>
      </c>
      <c r="N10" s="94" t="e">
        <f>H10*E10*50+L10*K10*E10*1.25</f>
        <v>#VALUE!</v>
      </c>
      <c r="O10" s="32"/>
    </row>
  </sheetData>
  <mergeCells count="14">
    <mergeCell ref="K3:L3"/>
    <mergeCell ref="O3:O4"/>
    <mergeCell ref="A5:N5"/>
    <mergeCell ref="A9:N9"/>
    <mergeCell ref="A1:O2"/>
    <mergeCell ref="A3:A4"/>
    <mergeCell ref="B3:B4"/>
    <mergeCell ref="C3:C4"/>
    <mergeCell ref="D3:D4"/>
    <mergeCell ref="E3:E4"/>
    <mergeCell ref="F3:F4"/>
    <mergeCell ref="G3:J3"/>
    <mergeCell ref="M3:M4"/>
    <mergeCell ref="N3:N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G30"/>
  <sheetViews>
    <sheetView zoomScaleNormal="100" workbookViewId="0">
      <selection activeCell="E31" sqref="E31"/>
    </sheetView>
  </sheetViews>
  <sheetFormatPr baseColWidth="10" defaultColWidth="8.83203125" defaultRowHeight="13"/>
  <cols>
    <col min="1" max="1" width="7.33203125" style="18" customWidth="1"/>
    <col min="2" max="2" width="31" style="19" bestFit="1" customWidth="1"/>
    <col min="3" max="3" width="28.5" style="19" customWidth="1"/>
    <col min="4" max="4" width="21.5" style="20" customWidth="1"/>
    <col min="5" max="5" width="16.83203125" style="86" customWidth="1"/>
    <col min="6" max="6" width="37" style="19" customWidth="1"/>
    <col min="7" max="9" width="5.5" style="2" customWidth="1"/>
    <col min="10" max="10" width="5.5" style="26" customWidth="1"/>
    <col min="11" max="11" width="10.5" style="26" bestFit="1" customWidth="1"/>
    <col min="12" max="12" width="12.1640625" style="87" customWidth="1"/>
    <col min="13" max="13" width="20.1640625" style="1" customWidth="1"/>
    <col min="14" max="1021" width="9.1640625" style="3" customWidth="1"/>
    <col min="1022" max="1024" width="9.1640625" customWidth="1"/>
  </cols>
  <sheetData>
    <row r="1" spans="1:1021" s="4" customFormat="1" ht="29" customHeight="1">
      <c r="A1" s="203" t="s">
        <v>49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021" ht="62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021" s="5" customFormat="1" ht="12.75" customHeight="1">
      <c r="A3" s="205" t="s">
        <v>131</v>
      </c>
      <c r="B3" s="206" t="s">
        <v>0</v>
      </c>
      <c r="C3" s="207" t="s">
        <v>132</v>
      </c>
      <c r="D3" s="208" t="s">
        <v>1</v>
      </c>
      <c r="E3" s="219" t="s">
        <v>133</v>
      </c>
      <c r="F3" s="206" t="s">
        <v>2</v>
      </c>
      <c r="G3" s="228" t="s">
        <v>22</v>
      </c>
      <c r="H3" s="228"/>
      <c r="I3" s="228"/>
      <c r="J3" s="228"/>
      <c r="K3" s="209" t="s">
        <v>19</v>
      </c>
      <c r="L3" s="219" t="s">
        <v>4</v>
      </c>
      <c r="M3" s="210" t="s">
        <v>5</v>
      </c>
    </row>
    <row r="4" spans="1:1021" ht="21" customHeight="1">
      <c r="A4" s="205"/>
      <c r="B4" s="206"/>
      <c r="C4" s="207"/>
      <c r="D4" s="208"/>
      <c r="E4" s="220"/>
      <c r="F4" s="207"/>
      <c r="G4" s="8">
        <v>1</v>
      </c>
      <c r="H4" s="8">
        <v>2</v>
      </c>
      <c r="I4" s="8">
        <v>3</v>
      </c>
      <c r="J4" s="24" t="s">
        <v>6</v>
      </c>
      <c r="K4" s="209"/>
      <c r="L4" s="219"/>
      <c r="M4" s="210"/>
    </row>
    <row r="5" spans="1:1021" ht="16">
      <c r="A5" s="211" t="s">
        <v>17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</row>
    <row r="6" spans="1:1021" s="17" customFormat="1">
      <c r="A6" s="36">
        <v>1</v>
      </c>
      <c r="B6" s="46" t="s">
        <v>120</v>
      </c>
      <c r="C6" s="50" t="s">
        <v>100</v>
      </c>
      <c r="D6" s="143">
        <v>58</v>
      </c>
      <c r="E6" s="95" t="s">
        <v>136</v>
      </c>
      <c r="F6" s="46" t="s">
        <v>28</v>
      </c>
      <c r="G6" s="83">
        <v>92.5</v>
      </c>
      <c r="H6" s="185">
        <v>97.5</v>
      </c>
      <c r="I6" s="52">
        <v>100</v>
      </c>
      <c r="J6" s="140"/>
      <c r="K6" s="53">
        <v>100</v>
      </c>
      <c r="L6" s="109" t="e">
        <f>K6*E6</f>
        <v>#VALUE!</v>
      </c>
      <c r="M6" s="40" t="s">
        <v>98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</row>
    <row r="7" spans="1:1021" s="17" customFormat="1">
      <c r="A7" s="42">
        <v>1</v>
      </c>
      <c r="B7" s="49" t="s">
        <v>120</v>
      </c>
      <c r="C7" s="82" t="s">
        <v>64</v>
      </c>
      <c r="D7" s="144">
        <v>58</v>
      </c>
      <c r="E7" s="99" t="s">
        <v>134</v>
      </c>
      <c r="F7" s="49" t="str">
        <f>$F$6</f>
        <v>Раменское/Московская область</v>
      </c>
      <c r="G7" s="139">
        <v>92.5</v>
      </c>
      <c r="H7" s="136">
        <v>97.5</v>
      </c>
      <c r="I7" s="186">
        <v>100</v>
      </c>
      <c r="J7" s="142"/>
      <c r="K7" s="57">
        <v>100</v>
      </c>
      <c r="L7" s="110" t="e">
        <f>K7*E7</f>
        <v>#VALUE!</v>
      </c>
      <c r="M7" s="101" t="s">
        <v>98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</row>
    <row r="8" spans="1:1021" s="23" customFormat="1">
      <c r="A8" s="18"/>
      <c r="B8" s="19"/>
      <c r="C8" s="19"/>
      <c r="D8" s="20"/>
      <c r="E8" s="86"/>
      <c r="F8" s="19"/>
      <c r="G8" s="26"/>
      <c r="H8" s="26"/>
      <c r="I8" s="162"/>
      <c r="J8" s="26"/>
      <c r="K8" s="26"/>
      <c r="L8" s="87"/>
      <c r="M8" s="19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</row>
    <row r="9" spans="1:1021" s="23" customFormat="1" ht="16">
      <c r="A9" s="204" t="s">
        <v>16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19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/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88"/>
      <c r="OD9" s="88"/>
      <c r="OE9" s="88"/>
      <c r="OF9" s="88"/>
      <c r="OG9" s="88"/>
      <c r="OH9" s="88"/>
      <c r="OI9" s="88"/>
      <c r="OJ9" s="88"/>
      <c r="OK9" s="88"/>
      <c r="OL9" s="88"/>
      <c r="OM9" s="88"/>
      <c r="ON9" s="88"/>
      <c r="OO9" s="88"/>
      <c r="OP9" s="88"/>
      <c r="OQ9" s="88"/>
      <c r="OR9" s="88"/>
      <c r="OS9" s="88"/>
      <c r="OT9" s="88"/>
      <c r="OU9" s="88"/>
      <c r="OV9" s="88"/>
      <c r="OW9" s="88"/>
      <c r="OX9" s="88"/>
      <c r="OY9" s="88"/>
      <c r="OZ9" s="88"/>
      <c r="PA9" s="88"/>
      <c r="PB9" s="88"/>
      <c r="PC9" s="88"/>
      <c r="PD9" s="88"/>
      <c r="PE9" s="88"/>
      <c r="PF9" s="88"/>
      <c r="PG9" s="88"/>
      <c r="PH9" s="88"/>
      <c r="PI9" s="88"/>
      <c r="PJ9" s="88"/>
      <c r="PK9" s="88"/>
      <c r="PL9" s="88"/>
      <c r="PM9" s="88"/>
      <c r="PN9" s="88"/>
      <c r="PO9" s="88"/>
      <c r="PP9" s="88"/>
      <c r="PQ9" s="88"/>
      <c r="PR9" s="88"/>
      <c r="PS9" s="88"/>
      <c r="PT9" s="88"/>
      <c r="PU9" s="88"/>
      <c r="PV9" s="88"/>
      <c r="PW9" s="88"/>
      <c r="PX9" s="88"/>
      <c r="PY9" s="88"/>
      <c r="PZ9" s="88"/>
      <c r="QA9" s="88"/>
      <c r="QB9" s="88"/>
      <c r="QC9" s="88"/>
      <c r="QD9" s="88"/>
      <c r="QE9" s="88"/>
      <c r="QF9" s="88"/>
      <c r="QG9" s="88"/>
      <c r="QH9" s="88"/>
      <c r="QI9" s="88"/>
      <c r="QJ9" s="88"/>
      <c r="QK9" s="88"/>
      <c r="QL9" s="88"/>
      <c r="QM9" s="88"/>
      <c r="QN9" s="88"/>
      <c r="QO9" s="88"/>
      <c r="QP9" s="88"/>
      <c r="QQ9" s="88"/>
      <c r="QR9" s="88"/>
      <c r="QS9" s="88"/>
      <c r="QT9" s="88"/>
      <c r="QU9" s="88"/>
      <c r="QV9" s="88"/>
      <c r="QW9" s="88"/>
      <c r="QX9" s="88"/>
      <c r="QY9" s="88"/>
      <c r="QZ9" s="88"/>
      <c r="RA9" s="88"/>
      <c r="RB9" s="88"/>
      <c r="RC9" s="88"/>
      <c r="RD9" s="88"/>
      <c r="RE9" s="88"/>
      <c r="RF9" s="88"/>
      <c r="RG9" s="88"/>
      <c r="RH9" s="88"/>
      <c r="RI9" s="88"/>
      <c r="RJ9" s="88"/>
      <c r="RK9" s="88"/>
      <c r="RL9" s="88"/>
      <c r="RM9" s="88"/>
      <c r="RN9" s="88"/>
      <c r="RO9" s="88"/>
      <c r="RP9" s="88"/>
      <c r="RQ9" s="88"/>
      <c r="RR9" s="88"/>
      <c r="RS9" s="88"/>
      <c r="RT9" s="88"/>
      <c r="RU9" s="88"/>
      <c r="RV9" s="88"/>
      <c r="RW9" s="88"/>
      <c r="RX9" s="88"/>
      <c r="RY9" s="88"/>
      <c r="RZ9" s="88"/>
      <c r="SA9" s="88"/>
      <c r="SB9" s="88"/>
      <c r="SC9" s="88"/>
      <c r="SD9" s="88"/>
      <c r="SE9" s="88"/>
      <c r="SF9" s="88"/>
      <c r="SG9" s="88"/>
      <c r="SH9" s="88"/>
      <c r="SI9" s="88"/>
      <c r="SJ9" s="88"/>
      <c r="SK9" s="88"/>
      <c r="SL9" s="88"/>
      <c r="SM9" s="88"/>
      <c r="SN9" s="88"/>
      <c r="SO9" s="88"/>
      <c r="SP9" s="88"/>
      <c r="SQ9" s="88"/>
      <c r="SR9" s="88"/>
      <c r="SS9" s="88"/>
      <c r="ST9" s="88"/>
      <c r="SU9" s="88"/>
      <c r="SV9" s="88"/>
      <c r="SW9" s="88"/>
      <c r="SX9" s="88"/>
      <c r="SY9" s="88"/>
      <c r="SZ9" s="88"/>
      <c r="TA9" s="88"/>
      <c r="TB9" s="88"/>
      <c r="TC9" s="88"/>
      <c r="TD9" s="88"/>
      <c r="TE9" s="88"/>
      <c r="TF9" s="88"/>
      <c r="TG9" s="88"/>
      <c r="TH9" s="88"/>
      <c r="TI9" s="88"/>
      <c r="TJ9" s="88"/>
      <c r="TK9" s="88"/>
      <c r="TL9" s="88"/>
      <c r="TM9" s="88"/>
      <c r="TN9" s="88"/>
      <c r="TO9" s="88"/>
      <c r="TP9" s="88"/>
      <c r="TQ9" s="88"/>
      <c r="TR9" s="88"/>
      <c r="TS9" s="88"/>
      <c r="TT9" s="88"/>
      <c r="TU9" s="88"/>
      <c r="TV9" s="88"/>
      <c r="TW9" s="88"/>
      <c r="TX9" s="88"/>
      <c r="TY9" s="88"/>
      <c r="TZ9" s="88"/>
      <c r="UA9" s="88"/>
      <c r="UB9" s="88"/>
      <c r="UC9" s="88"/>
      <c r="UD9" s="88"/>
      <c r="UE9" s="88"/>
      <c r="UF9" s="88"/>
      <c r="UG9" s="88"/>
      <c r="UH9" s="88"/>
      <c r="UI9" s="88"/>
      <c r="UJ9" s="88"/>
      <c r="UK9" s="88"/>
      <c r="UL9" s="88"/>
      <c r="UM9" s="88"/>
      <c r="UN9" s="88"/>
      <c r="UO9" s="88"/>
      <c r="UP9" s="88"/>
      <c r="UQ9" s="88"/>
      <c r="UR9" s="88"/>
      <c r="US9" s="88"/>
      <c r="UT9" s="88"/>
      <c r="UU9" s="88"/>
      <c r="UV9" s="88"/>
      <c r="UW9" s="88"/>
      <c r="UX9" s="88"/>
      <c r="UY9" s="88"/>
      <c r="UZ9" s="88"/>
      <c r="VA9" s="88"/>
      <c r="VB9" s="88"/>
      <c r="VC9" s="88"/>
      <c r="VD9" s="88"/>
      <c r="VE9" s="88"/>
      <c r="VF9" s="88"/>
      <c r="VG9" s="88"/>
      <c r="VH9" s="88"/>
      <c r="VI9" s="88"/>
      <c r="VJ9" s="88"/>
      <c r="VK9" s="88"/>
      <c r="VL9" s="88"/>
      <c r="VM9" s="88"/>
      <c r="VN9" s="88"/>
      <c r="VO9" s="88"/>
      <c r="VP9" s="88"/>
      <c r="VQ9" s="88"/>
      <c r="VR9" s="88"/>
      <c r="VS9" s="88"/>
      <c r="VT9" s="88"/>
      <c r="VU9" s="88"/>
      <c r="VV9" s="88"/>
      <c r="VW9" s="88"/>
      <c r="VX9" s="88"/>
      <c r="VY9" s="88"/>
      <c r="VZ9" s="88"/>
      <c r="WA9" s="88"/>
      <c r="WB9" s="88"/>
      <c r="WC9" s="88"/>
      <c r="WD9" s="88"/>
      <c r="WE9" s="88"/>
      <c r="WF9" s="88"/>
      <c r="WG9" s="88"/>
      <c r="WH9" s="88"/>
      <c r="WI9" s="88"/>
      <c r="WJ9" s="88"/>
      <c r="WK9" s="88"/>
      <c r="WL9" s="88"/>
      <c r="WM9" s="88"/>
      <c r="WN9" s="88"/>
      <c r="WO9" s="88"/>
      <c r="WP9" s="88"/>
      <c r="WQ9" s="88"/>
      <c r="WR9" s="88"/>
      <c r="WS9" s="88"/>
      <c r="WT9" s="88"/>
      <c r="WU9" s="88"/>
      <c r="WV9" s="88"/>
      <c r="WW9" s="88"/>
      <c r="WX9" s="88"/>
      <c r="WY9" s="88"/>
      <c r="WZ9" s="88"/>
      <c r="XA9" s="88"/>
      <c r="XB9" s="88"/>
      <c r="XC9" s="88"/>
      <c r="XD9" s="88"/>
      <c r="XE9" s="88"/>
      <c r="XF9" s="88"/>
      <c r="XG9" s="88"/>
      <c r="XH9" s="88"/>
      <c r="XI9" s="88"/>
      <c r="XJ9" s="88"/>
      <c r="XK9" s="88"/>
      <c r="XL9" s="88"/>
      <c r="XM9" s="88"/>
      <c r="XN9" s="88"/>
      <c r="XO9" s="88"/>
      <c r="XP9" s="88"/>
      <c r="XQ9" s="88"/>
      <c r="XR9" s="88"/>
      <c r="XS9" s="88"/>
      <c r="XT9" s="88"/>
      <c r="XU9" s="88"/>
      <c r="XV9" s="88"/>
      <c r="XW9" s="88"/>
      <c r="XX9" s="88"/>
      <c r="XY9" s="88"/>
      <c r="XZ9" s="88"/>
      <c r="YA9" s="88"/>
      <c r="YB9" s="88"/>
      <c r="YC9" s="88"/>
      <c r="YD9" s="88"/>
      <c r="YE9" s="88"/>
      <c r="YF9" s="88"/>
      <c r="YG9" s="88"/>
      <c r="YH9" s="88"/>
      <c r="YI9" s="88"/>
      <c r="YJ9" s="88"/>
      <c r="YK9" s="88"/>
      <c r="YL9" s="88"/>
      <c r="YM9" s="88"/>
      <c r="YN9" s="88"/>
      <c r="YO9" s="88"/>
      <c r="YP9" s="88"/>
      <c r="YQ9" s="88"/>
      <c r="YR9" s="88"/>
      <c r="YS9" s="88"/>
      <c r="YT9" s="88"/>
      <c r="YU9" s="88"/>
      <c r="YV9" s="88"/>
      <c r="YW9" s="88"/>
      <c r="YX9" s="88"/>
      <c r="YY9" s="88"/>
      <c r="YZ9" s="88"/>
      <c r="ZA9" s="88"/>
      <c r="ZB9" s="88"/>
      <c r="ZC9" s="88"/>
      <c r="ZD9" s="88"/>
      <c r="ZE9" s="88"/>
      <c r="ZF9" s="88"/>
      <c r="ZG9" s="88"/>
      <c r="ZH9" s="88"/>
      <c r="ZI9" s="88"/>
      <c r="ZJ9" s="88"/>
      <c r="ZK9" s="88"/>
      <c r="ZL9" s="88"/>
      <c r="ZM9" s="88"/>
      <c r="ZN9" s="88"/>
      <c r="ZO9" s="88"/>
      <c r="ZP9" s="88"/>
      <c r="ZQ9" s="88"/>
      <c r="ZR9" s="88"/>
      <c r="ZS9" s="88"/>
      <c r="ZT9" s="88"/>
      <c r="ZU9" s="88"/>
      <c r="ZV9" s="88"/>
      <c r="ZW9" s="88"/>
      <c r="ZX9" s="88"/>
      <c r="ZY9" s="88"/>
      <c r="ZZ9" s="88"/>
      <c r="AAA9" s="88"/>
      <c r="AAB9" s="88"/>
      <c r="AAC9" s="88"/>
      <c r="AAD9" s="88"/>
      <c r="AAE9" s="88"/>
      <c r="AAF9" s="88"/>
      <c r="AAG9" s="88"/>
      <c r="AAH9" s="88"/>
      <c r="AAI9" s="88"/>
      <c r="AAJ9" s="88"/>
      <c r="AAK9" s="88"/>
      <c r="AAL9" s="88"/>
      <c r="AAM9" s="88"/>
      <c r="AAN9" s="88"/>
      <c r="AAO9" s="88"/>
      <c r="AAP9" s="88"/>
      <c r="AAQ9" s="88"/>
      <c r="AAR9" s="88"/>
      <c r="AAS9" s="88"/>
      <c r="AAT9" s="88"/>
      <c r="AAU9" s="88"/>
      <c r="AAV9" s="88"/>
      <c r="AAW9" s="88"/>
      <c r="AAX9" s="88"/>
      <c r="AAY9" s="88"/>
      <c r="AAZ9" s="88"/>
      <c r="ABA9" s="88"/>
      <c r="ABB9" s="88"/>
      <c r="ABC9" s="88"/>
      <c r="ABD9" s="88"/>
      <c r="ABE9" s="88"/>
      <c r="ABF9" s="88"/>
      <c r="ABG9" s="88"/>
      <c r="ABH9" s="88"/>
      <c r="ABI9" s="88"/>
      <c r="ABJ9" s="88"/>
      <c r="ABK9" s="88"/>
      <c r="ABL9" s="88"/>
      <c r="ABM9" s="88"/>
      <c r="ABN9" s="88"/>
      <c r="ABO9" s="88"/>
      <c r="ABP9" s="88"/>
      <c r="ABQ9" s="88"/>
      <c r="ABR9" s="88"/>
      <c r="ABS9" s="88"/>
      <c r="ABT9" s="88"/>
      <c r="ABU9" s="88"/>
      <c r="ABV9" s="88"/>
      <c r="ABW9" s="88"/>
      <c r="ABX9" s="88"/>
      <c r="ABY9" s="88"/>
      <c r="ABZ9" s="88"/>
      <c r="ACA9" s="88"/>
      <c r="ACB9" s="88"/>
      <c r="ACC9" s="88"/>
      <c r="ACD9" s="88"/>
      <c r="ACE9" s="88"/>
      <c r="ACF9" s="88"/>
      <c r="ACG9" s="88"/>
      <c r="ACH9" s="88"/>
      <c r="ACI9" s="88"/>
      <c r="ACJ9" s="88"/>
      <c r="ACK9" s="88"/>
      <c r="ACL9" s="88"/>
      <c r="ACM9" s="88"/>
      <c r="ACN9" s="88"/>
      <c r="ACO9" s="88"/>
      <c r="ACP9" s="88"/>
      <c r="ACQ9" s="88"/>
      <c r="ACR9" s="88"/>
      <c r="ACS9" s="88"/>
      <c r="ACT9" s="88"/>
      <c r="ACU9" s="88"/>
      <c r="ACV9" s="88"/>
      <c r="ACW9" s="88"/>
      <c r="ACX9" s="88"/>
      <c r="ACY9" s="88"/>
      <c r="ACZ9" s="88"/>
      <c r="ADA9" s="88"/>
      <c r="ADB9" s="88"/>
      <c r="ADC9" s="88"/>
      <c r="ADD9" s="88"/>
      <c r="ADE9" s="88"/>
      <c r="ADF9" s="88"/>
      <c r="ADG9" s="88"/>
      <c r="ADH9" s="88"/>
      <c r="ADI9" s="88"/>
      <c r="ADJ9" s="88"/>
      <c r="ADK9" s="88"/>
      <c r="ADL9" s="88"/>
      <c r="ADM9" s="88"/>
      <c r="ADN9" s="88"/>
      <c r="ADO9" s="88"/>
      <c r="ADP9" s="88"/>
      <c r="ADQ9" s="88"/>
      <c r="ADR9" s="88"/>
      <c r="ADS9" s="88"/>
      <c r="ADT9" s="88"/>
      <c r="ADU9" s="88"/>
      <c r="ADV9" s="88"/>
      <c r="ADW9" s="88"/>
      <c r="ADX9" s="88"/>
      <c r="ADY9" s="88"/>
      <c r="ADZ9" s="88"/>
      <c r="AEA9" s="88"/>
      <c r="AEB9" s="88"/>
      <c r="AEC9" s="88"/>
      <c r="AED9" s="88"/>
      <c r="AEE9" s="88"/>
      <c r="AEF9" s="88"/>
      <c r="AEG9" s="88"/>
      <c r="AEH9" s="88"/>
      <c r="AEI9" s="88"/>
      <c r="AEJ9" s="88"/>
      <c r="AEK9" s="88"/>
      <c r="AEL9" s="88"/>
      <c r="AEM9" s="88"/>
      <c r="AEN9" s="88"/>
      <c r="AEO9" s="88"/>
      <c r="AEP9" s="88"/>
      <c r="AEQ9" s="88"/>
      <c r="AER9" s="88"/>
      <c r="AES9" s="88"/>
      <c r="AET9" s="88"/>
      <c r="AEU9" s="88"/>
      <c r="AEV9" s="88"/>
      <c r="AEW9" s="88"/>
      <c r="AEX9" s="88"/>
      <c r="AEY9" s="88"/>
      <c r="AEZ9" s="88"/>
      <c r="AFA9" s="88"/>
      <c r="AFB9" s="88"/>
      <c r="AFC9" s="88"/>
      <c r="AFD9" s="88"/>
      <c r="AFE9" s="88"/>
      <c r="AFF9" s="88"/>
      <c r="AFG9" s="88"/>
      <c r="AFH9" s="88"/>
      <c r="AFI9" s="88"/>
      <c r="AFJ9" s="88"/>
      <c r="AFK9" s="88"/>
      <c r="AFL9" s="88"/>
      <c r="AFM9" s="88"/>
      <c r="AFN9" s="88"/>
      <c r="AFO9" s="88"/>
      <c r="AFP9" s="88"/>
      <c r="AFQ9" s="88"/>
      <c r="AFR9" s="88"/>
      <c r="AFS9" s="88"/>
      <c r="AFT9" s="88"/>
      <c r="AFU9" s="88"/>
      <c r="AFV9" s="88"/>
      <c r="AFW9" s="88"/>
      <c r="AFX9" s="88"/>
      <c r="AFY9" s="88"/>
      <c r="AFZ9" s="88"/>
      <c r="AGA9" s="88"/>
      <c r="AGB9" s="88"/>
      <c r="AGC9" s="88"/>
      <c r="AGD9" s="88"/>
      <c r="AGE9" s="88"/>
      <c r="AGF9" s="88"/>
      <c r="AGG9" s="88"/>
      <c r="AGH9" s="88"/>
      <c r="AGI9" s="88"/>
      <c r="AGJ9" s="88"/>
      <c r="AGK9" s="88"/>
      <c r="AGL9" s="88"/>
      <c r="AGM9" s="88"/>
      <c r="AGN9" s="88"/>
      <c r="AGO9" s="88"/>
      <c r="AGP9" s="88"/>
      <c r="AGQ9" s="88"/>
      <c r="AGR9" s="88"/>
      <c r="AGS9" s="88"/>
      <c r="AGT9" s="88"/>
      <c r="AGU9" s="88"/>
      <c r="AGV9" s="88"/>
      <c r="AGW9" s="88"/>
      <c r="AGX9" s="88"/>
      <c r="AGY9" s="88"/>
      <c r="AGZ9" s="88"/>
      <c r="AHA9" s="88"/>
      <c r="AHB9" s="88"/>
      <c r="AHC9" s="88"/>
      <c r="AHD9" s="88"/>
      <c r="AHE9" s="88"/>
      <c r="AHF9" s="88"/>
      <c r="AHG9" s="88"/>
      <c r="AHH9" s="88"/>
      <c r="AHI9" s="88"/>
      <c r="AHJ9" s="88"/>
      <c r="AHK9" s="88"/>
      <c r="AHL9" s="88"/>
      <c r="AHM9" s="88"/>
      <c r="AHN9" s="88"/>
      <c r="AHO9" s="88"/>
      <c r="AHP9" s="88"/>
      <c r="AHQ9" s="88"/>
      <c r="AHR9" s="88"/>
      <c r="AHS9" s="88"/>
      <c r="AHT9" s="88"/>
      <c r="AHU9" s="88"/>
      <c r="AHV9" s="88"/>
      <c r="AHW9" s="88"/>
      <c r="AHX9" s="88"/>
      <c r="AHY9" s="88"/>
      <c r="AHZ9" s="88"/>
      <c r="AIA9" s="88"/>
      <c r="AIB9" s="88"/>
      <c r="AIC9" s="88"/>
      <c r="AID9" s="88"/>
      <c r="AIE9" s="88"/>
      <c r="AIF9" s="88"/>
      <c r="AIG9" s="88"/>
      <c r="AIH9" s="88"/>
      <c r="AII9" s="88"/>
      <c r="AIJ9" s="88"/>
      <c r="AIK9" s="88"/>
      <c r="AIL9" s="88"/>
      <c r="AIM9" s="88"/>
      <c r="AIN9" s="88"/>
      <c r="AIO9" s="88"/>
      <c r="AIP9" s="88"/>
      <c r="AIQ9" s="88"/>
      <c r="AIR9" s="88"/>
      <c r="AIS9" s="88"/>
      <c r="AIT9" s="88"/>
      <c r="AIU9" s="88"/>
      <c r="AIV9" s="88"/>
      <c r="AIW9" s="88"/>
      <c r="AIX9" s="88"/>
      <c r="AIY9" s="88"/>
      <c r="AIZ9" s="88"/>
      <c r="AJA9" s="88"/>
      <c r="AJB9" s="88"/>
      <c r="AJC9" s="88"/>
      <c r="AJD9" s="88"/>
      <c r="AJE9" s="88"/>
      <c r="AJF9" s="88"/>
      <c r="AJG9" s="88"/>
      <c r="AJH9" s="88"/>
      <c r="AJI9" s="88"/>
      <c r="AJJ9" s="88"/>
      <c r="AJK9" s="88"/>
      <c r="AJL9" s="88"/>
      <c r="AJM9" s="88"/>
      <c r="AJN9" s="88"/>
      <c r="AJO9" s="88"/>
      <c r="AJP9" s="88"/>
      <c r="AJQ9" s="88"/>
      <c r="AJR9" s="88"/>
      <c r="AJS9" s="88"/>
      <c r="AJT9" s="88"/>
      <c r="AJU9" s="88"/>
      <c r="AJV9" s="88"/>
      <c r="AJW9" s="88"/>
      <c r="AJX9" s="88"/>
      <c r="AJY9" s="88"/>
      <c r="AJZ9" s="88"/>
      <c r="AKA9" s="88"/>
      <c r="AKB9" s="88"/>
      <c r="AKC9" s="88"/>
      <c r="AKD9" s="88"/>
      <c r="AKE9" s="88"/>
      <c r="AKF9" s="88"/>
      <c r="AKG9" s="88"/>
      <c r="AKH9" s="88"/>
      <c r="AKI9" s="88"/>
      <c r="AKJ9" s="88"/>
      <c r="AKK9" s="88"/>
      <c r="AKL9" s="88"/>
      <c r="AKM9" s="88"/>
      <c r="AKN9" s="88"/>
      <c r="AKO9" s="88"/>
      <c r="AKP9" s="88"/>
      <c r="AKQ9" s="88"/>
      <c r="AKR9" s="88"/>
      <c r="AKS9" s="88"/>
      <c r="AKT9" s="88"/>
      <c r="AKU9" s="88"/>
      <c r="AKV9" s="88"/>
      <c r="AKW9" s="88"/>
      <c r="AKX9" s="88"/>
      <c r="AKY9" s="88"/>
      <c r="AKZ9" s="88"/>
      <c r="ALA9" s="88"/>
      <c r="ALB9" s="88"/>
      <c r="ALC9" s="88"/>
      <c r="ALD9" s="88"/>
      <c r="ALE9" s="88"/>
      <c r="ALF9" s="88"/>
      <c r="ALG9" s="88"/>
      <c r="ALH9" s="88"/>
      <c r="ALI9" s="88"/>
      <c r="ALJ9" s="88"/>
      <c r="ALK9" s="88"/>
      <c r="ALL9" s="88"/>
      <c r="ALM9" s="88"/>
      <c r="ALN9" s="88"/>
      <c r="ALO9" s="88"/>
      <c r="ALP9" s="88"/>
      <c r="ALQ9" s="88"/>
      <c r="ALR9" s="88"/>
      <c r="ALS9" s="88"/>
      <c r="ALT9" s="88"/>
      <c r="ALU9" s="88"/>
      <c r="ALV9" s="88"/>
      <c r="ALW9" s="88"/>
      <c r="ALX9" s="88"/>
      <c r="ALY9" s="88"/>
      <c r="ALZ9" s="88"/>
      <c r="AMA9" s="88"/>
      <c r="AMB9" s="88"/>
      <c r="AMC9" s="88"/>
      <c r="AMD9" s="88"/>
      <c r="AME9" s="88"/>
      <c r="AMF9" s="88"/>
      <c r="AMG9" s="88"/>
    </row>
    <row r="10" spans="1:1021" s="17" customFormat="1">
      <c r="A10" s="36">
        <v>1</v>
      </c>
      <c r="B10" s="46" t="s">
        <v>109</v>
      </c>
      <c r="C10" s="46" t="s">
        <v>102</v>
      </c>
      <c r="D10" s="145">
        <v>63</v>
      </c>
      <c r="E10" s="95" t="s">
        <v>135</v>
      </c>
      <c r="F10" s="50" t="s">
        <v>28</v>
      </c>
      <c r="G10" s="38">
        <v>65</v>
      </c>
      <c r="H10" s="189">
        <v>67.5</v>
      </c>
      <c r="I10" s="83">
        <v>70</v>
      </c>
      <c r="J10" s="53"/>
      <c r="K10" s="53">
        <v>70</v>
      </c>
      <c r="L10" s="109" t="e">
        <f>K10*E10</f>
        <v>#VALUE!</v>
      </c>
      <c r="M10" s="40" t="s">
        <v>98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</row>
    <row r="11" spans="1:1021" s="17" customFormat="1">
      <c r="A11" s="41">
        <v>2</v>
      </c>
      <c r="B11" s="48" t="s">
        <v>32</v>
      </c>
      <c r="C11" s="48" t="s">
        <v>101</v>
      </c>
      <c r="D11" s="187">
        <v>65</v>
      </c>
      <c r="E11" s="86" t="s">
        <v>135</v>
      </c>
      <c r="F11" s="188" t="str">
        <f>$F$17</f>
        <v>Подольск/Московская область</v>
      </c>
      <c r="G11" s="25">
        <v>50</v>
      </c>
      <c r="H11" s="54">
        <v>55</v>
      </c>
      <c r="I11" s="128">
        <v>60</v>
      </c>
      <c r="J11" s="55"/>
      <c r="K11" s="55">
        <v>60</v>
      </c>
      <c r="L11" s="114" t="e">
        <f>K11*E11</f>
        <v>#VALUE!</v>
      </c>
      <c r="M11" s="12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</row>
    <row r="12" spans="1:1021" s="17" customFormat="1">
      <c r="A12" s="41">
        <v>3</v>
      </c>
      <c r="B12" s="48" t="s">
        <v>43</v>
      </c>
      <c r="C12" s="48" t="s">
        <v>103</v>
      </c>
      <c r="D12" s="187">
        <v>65</v>
      </c>
      <c r="E12" s="86" t="s">
        <v>135</v>
      </c>
      <c r="F12" s="188" t="s">
        <v>28</v>
      </c>
      <c r="G12" s="27">
        <v>55</v>
      </c>
      <c r="H12" s="190">
        <v>57.5</v>
      </c>
      <c r="I12" s="191">
        <v>60</v>
      </c>
      <c r="J12" s="55"/>
      <c r="K12" s="55">
        <v>57.5</v>
      </c>
      <c r="L12" s="114" t="e">
        <f>K12*E12</f>
        <v>#VALUE!</v>
      </c>
      <c r="M12" s="124" t="s">
        <v>98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</row>
    <row r="13" spans="1:1021" s="17" customFormat="1">
      <c r="A13" s="42">
        <v>1</v>
      </c>
      <c r="B13" s="49" t="s">
        <v>34</v>
      </c>
      <c r="C13" s="49" t="s">
        <v>65</v>
      </c>
      <c r="D13" s="146">
        <v>68</v>
      </c>
      <c r="E13" s="99" t="s">
        <v>134</v>
      </c>
      <c r="F13" s="82" t="str">
        <f>$F$11</f>
        <v>Подольск/Московская область</v>
      </c>
      <c r="G13" s="44">
        <v>102.5</v>
      </c>
      <c r="H13" s="56">
        <v>105</v>
      </c>
      <c r="I13" s="112">
        <v>110</v>
      </c>
      <c r="J13" s="57"/>
      <c r="K13" s="57">
        <v>110</v>
      </c>
      <c r="L13" s="110" t="e">
        <f>K13*E13</f>
        <v>#VALUE!</v>
      </c>
      <c r="M13" s="10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</row>
    <row r="14" spans="1:1021" s="23" customFormat="1">
      <c r="A14" s="18"/>
      <c r="B14" s="19"/>
      <c r="C14" s="19"/>
      <c r="D14" s="20"/>
      <c r="E14" s="86"/>
      <c r="F14" s="19"/>
      <c r="G14" s="26"/>
      <c r="H14" s="26"/>
      <c r="I14" s="162"/>
      <c r="J14" s="26"/>
      <c r="K14" s="26"/>
      <c r="L14" s="87"/>
      <c r="M14" s="19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</row>
    <row r="15" spans="1:1021" s="23" customFormat="1" ht="16">
      <c r="A15" s="204" t="s">
        <v>9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19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</row>
    <row r="16" spans="1:1021" s="17" customFormat="1">
      <c r="A16" s="36">
        <v>1</v>
      </c>
      <c r="B16" s="46" t="s">
        <v>121</v>
      </c>
      <c r="C16" s="46" t="s">
        <v>104</v>
      </c>
      <c r="D16" s="145">
        <v>73</v>
      </c>
      <c r="E16" s="115" t="s">
        <v>135</v>
      </c>
      <c r="F16" s="47" t="s">
        <v>88</v>
      </c>
      <c r="G16" s="38">
        <v>82.5</v>
      </c>
      <c r="H16" s="52">
        <v>85</v>
      </c>
      <c r="I16" s="170">
        <v>90</v>
      </c>
      <c r="J16" s="140"/>
      <c r="K16" s="53">
        <v>85</v>
      </c>
      <c r="L16" s="109" t="e">
        <f>K16*E16</f>
        <v>#VALUE!</v>
      </c>
      <c r="M16" s="40" t="s">
        <v>98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</row>
    <row r="17" spans="1:1021" s="17" customFormat="1">
      <c r="A17" s="41">
        <v>2</v>
      </c>
      <c r="B17" s="48" t="s">
        <v>122</v>
      </c>
      <c r="C17" s="48" t="s">
        <v>105</v>
      </c>
      <c r="D17" s="187">
        <v>74</v>
      </c>
      <c r="E17" s="116" t="s">
        <v>135</v>
      </c>
      <c r="F17" s="118" t="s">
        <v>23</v>
      </c>
      <c r="G17" s="25">
        <v>52.5</v>
      </c>
      <c r="H17" s="135">
        <v>57.5</v>
      </c>
      <c r="I17" s="54">
        <v>57.5</v>
      </c>
      <c r="J17" s="141"/>
      <c r="K17" s="55">
        <v>57.5</v>
      </c>
      <c r="L17" s="114" t="e">
        <f>K17*E17</f>
        <v>#VALUE!</v>
      </c>
      <c r="M17" s="12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</row>
    <row r="18" spans="1:1021" s="17" customFormat="1">
      <c r="A18" s="42">
        <v>1</v>
      </c>
      <c r="B18" s="49" t="s">
        <v>112</v>
      </c>
      <c r="C18" s="49" t="s">
        <v>54</v>
      </c>
      <c r="D18" s="146">
        <v>74</v>
      </c>
      <c r="E18" s="117" t="s">
        <v>134</v>
      </c>
      <c r="F18" s="78" t="s">
        <v>25</v>
      </c>
      <c r="G18" s="136">
        <v>120</v>
      </c>
      <c r="H18" s="186">
        <v>127.5</v>
      </c>
      <c r="I18" s="186">
        <v>130</v>
      </c>
      <c r="J18" s="142"/>
      <c r="K18" s="57">
        <v>130</v>
      </c>
      <c r="L18" s="110" t="e">
        <f>K18*E18</f>
        <v>#VALUE!</v>
      </c>
      <c r="M18" s="101" t="s">
        <v>46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</row>
    <row r="19" spans="1:1021" s="23" customFormat="1">
      <c r="A19" s="18"/>
      <c r="B19" s="19"/>
      <c r="C19" s="19"/>
      <c r="D19" s="20"/>
      <c r="E19" s="86"/>
      <c r="F19" s="19"/>
      <c r="G19" s="26"/>
      <c r="H19" s="26"/>
      <c r="I19" s="26"/>
      <c r="J19" s="26"/>
      <c r="K19" s="26"/>
      <c r="L19" s="87"/>
      <c r="M19" s="19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  <c r="IW19" s="88"/>
      <c r="IX19" s="88"/>
      <c r="IY19" s="88"/>
      <c r="IZ19" s="88"/>
      <c r="JA19" s="88"/>
      <c r="JB19" s="88"/>
      <c r="JC19" s="88"/>
      <c r="JD19" s="88"/>
      <c r="JE19" s="88"/>
      <c r="JF19" s="88"/>
      <c r="JG19" s="88"/>
      <c r="JH19" s="88"/>
      <c r="JI19" s="88"/>
      <c r="JJ19" s="88"/>
      <c r="JK19" s="88"/>
      <c r="JL19" s="88"/>
      <c r="JM19" s="88"/>
      <c r="JN19" s="88"/>
      <c r="JO19" s="88"/>
      <c r="JP19" s="88"/>
      <c r="JQ19" s="88"/>
      <c r="JR19" s="88"/>
      <c r="JS19" s="88"/>
      <c r="JT19" s="88"/>
      <c r="JU19" s="88"/>
      <c r="JV19" s="88"/>
      <c r="JW19" s="88"/>
      <c r="JX19" s="88"/>
      <c r="JY19" s="88"/>
      <c r="JZ19" s="88"/>
      <c r="KA19" s="88"/>
      <c r="KB19" s="88"/>
      <c r="KC19" s="88"/>
      <c r="KD19" s="88"/>
      <c r="KE19" s="88"/>
      <c r="KF19" s="88"/>
      <c r="KG19" s="88"/>
      <c r="KH19" s="88"/>
      <c r="KI19" s="88"/>
      <c r="KJ19" s="88"/>
      <c r="KK19" s="88"/>
      <c r="KL19" s="88"/>
      <c r="KM19" s="88"/>
      <c r="KN19" s="88"/>
      <c r="KO19" s="88"/>
      <c r="KP19" s="88"/>
      <c r="KQ19" s="88"/>
      <c r="KR19" s="88"/>
      <c r="KS19" s="88"/>
      <c r="KT19" s="88"/>
      <c r="KU19" s="88"/>
      <c r="KV19" s="88"/>
      <c r="KW19" s="88"/>
      <c r="KX19" s="88"/>
      <c r="KY19" s="88"/>
      <c r="KZ19" s="88"/>
      <c r="LA19" s="88"/>
      <c r="LB19" s="88"/>
      <c r="LC19" s="88"/>
      <c r="LD19" s="88"/>
      <c r="LE19" s="88"/>
      <c r="LF19" s="88"/>
      <c r="LG19" s="88"/>
      <c r="LH19" s="88"/>
      <c r="LI19" s="88"/>
      <c r="LJ19" s="88"/>
      <c r="LK19" s="88"/>
      <c r="LL19" s="88"/>
      <c r="LM19" s="88"/>
      <c r="LN19" s="88"/>
      <c r="LO19" s="88"/>
      <c r="LP19" s="88"/>
      <c r="LQ19" s="88"/>
      <c r="LR19" s="88"/>
      <c r="LS19" s="88"/>
      <c r="LT19" s="88"/>
      <c r="LU19" s="88"/>
      <c r="LV19" s="88"/>
      <c r="LW19" s="88"/>
      <c r="LX19" s="88"/>
      <c r="LY19" s="88"/>
      <c r="LZ19" s="88"/>
      <c r="MA19" s="88"/>
      <c r="MB19" s="88"/>
      <c r="MC19" s="88"/>
      <c r="MD19" s="88"/>
      <c r="ME19" s="88"/>
      <c r="MF19" s="88"/>
      <c r="MG19" s="88"/>
      <c r="MH19" s="88"/>
      <c r="MI19" s="88"/>
      <c r="MJ19" s="88"/>
      <c r="MK19" s="88"/>
      <c r="ML19" s="88"/>
      <c r="MM19" s="88"/>
      <c r="MN19" s="88"/>
      <c r="MO19" s="88"/>
      <c r="MP19" s="88"/>
      <c r="MQ19" s="88"/>
      <c r="MR19" s="88"/>
      <c r="MS19" s="88"/>
      <c r="MT19" s="88"/>
      <c r="MU19" s="88"/>
      <c r="MV19" s="88"/>
      <c r="MW19" s="88"/>
      <c r="MX19" s="88"/>
      <c r="MY19" s="88"/>
      <c r="MZ19" s="88"/>
      <c r="NA19" s="88"/>
      <c r="NB19" s="88"/>
      <c r="NC19" s="88"/>
      <c r="ND19" s="88"/>
      <c r="NE19" s="88"/>
      <c r="NF19" s="88"/>
      <c r="NG19" s="88"/>
      <c r="NH19" s="88"/>
      <c r="NI19" s="88"/>
      <c r="NJ19" s="88"/>
      <c r="NK19" s="88"/>
      <c r="NL19" s="88"/>
      <c r="NM19" s="88"/>
      <c r="NN19" s="88"/>
      <c r="NO19" s="88"/>
      <c r="NP19" s="88"/>
      <c r="NQ19" s="88"/>
      <c r="NR19" s="88"/>
      <c r="NS19" s="88"/>
      <c r="NT19" s="88"/>
      <c r="NU19" s="88"/>
      <c r="NV19" s="88"/>
      <c r="NW19" s="88"/>
      <c r="NX19" s="88"/>
      <c r="NY19" s="88"/>
      <c r="NZ19" s="88"/>
      <c r="OA19" s="88"/>
      <c r="OB19" s="88"/>
      <c r="OC19" s="88"/>
      <c r="OD19" s="88"/>
      <c r="OE19" s="88"/>
      <c r="OF19" s="88"/>
      <c r="OG19" s="88"/>
      <c r="OH19" s="88"/>
      <c r="OI19" s="88"/>
      <c r="OJ19" s="88"/>
      <c r="OK19" s="88"/>
      <c r="OL19" s="88"/>
      <c r="OM19" s="88"/>
      <c r="ON19" s="88"/>
      <c r="OO19" s="88"/>
      <c r="OP19" s="88"/>
      <c r="OQ19" s="88"/>
      <c r="OR19" s="88"/>
      <c r="OS19" s="88"/>
      <c r="OT19" s="88"/>
      <c r="OU19" s="88"/>
      <c r="OV19" s="88"/>
      <c r="OW19" s="88"/>
      <c r="OX19" s="88"/>
      <c r="OY19" s="88"/>
      <c r="OZ19" s="88"/>
      <c r="PA19" s="88"/>
      <c r="PB19" s="88"/>
      <c r="PC19" s="88"/>
      <c r="PD19" s="88"/>
      <c r="PE19" s="88"/>
      <c r="PF19" s="88"/>
      <c r="PG19" s="88"/>
      <c r="PH19" s="88"/>
      <c r="PI19" s="88"/>
      <c r="PJ19" s="88"/>
      <c r="PK19" s="88"/>
      <c r="PL19" s="88"/>
      <c r="PM19" s="88"/>
      <c r="PN19" s="88"/>
      <c r="PO19" s="88"/>
      <c r="PP19" s="88"/>
      <c r="PQ19" s="88"/>
      <c r="PR19" s="88"/>
      <c r="PS19" s="88"/>
      <c r="PT19" s="88"/>
      <c r="PU19" s="88"/>
      <c r="PV19" s="88"/>
      <c r="PW19" s="88"/>
      <c r="PX19" s="88"/>
      <c r="PY19" s="88"/>
      <c r="PZ19" s="88"/>
      <c r="QA19" s="88"/>
      <c r="QB19" s="88"/>
      <c r="QC19" s="88"/>
      <c r="QD19" s="88"/>
      <c r="QE19" s="88"/>
      <c r="QF19" s="88"/>
      <c r="QG19" s="88"/>
      <c r="QH19" s="88"/>
      <c r="QI19" s="88"/>
      <c r="QJ19" s="88"/>
      <c r="QK19" s="88"/>
      <c r="QL19" s="88"/>
      <c r="QM19" s="88"/>
      <c r="QN19" s="88"/>
      <c r="QO19" s="88"/>
      <c r="QP19" s="88"/>
      <c r="QQ19" s="88"/>
      <c r="QR19" s="88"/>
      <c r="QS19" s="88"/>
      <c r="QT19" s="88"/>
      <c r="QU19" s="88"/>
      <c r="QV19" s="88"/>
      <c r="QW19" s="88"/>
      <c r="QX19" s="88"/>
      <c r="QY19" s="88"/>
      <c r="QZ19" s="88"/>
      <c r="RA19" s="88"/>
      <c r="RB19" s="88"/>
      <c r="RC19" s="88"/>
      <c r="RD19" s="88"/>
      <c r="RE19" s="88"/>
      <c r="RF19" s="88"/>
      <c r="RG19" s="88"/>
      <c r="RH19" s="88"/>
      <c r="RI19" s="88"/>
      <c r="RJ19" s="88"/>
      <c r="RK19" s="88"/>
      <c r="RL19" s="88"/>
      <c r="RM19" s="88"/>
      <c r="RN19" s="88"/>
      <c r="RO19" s="88"/>
      <c r="RP19" s="88"/>
      <c r="RQ19" s="88"/>
      <c r="RR19" s="88"/>
      <c r="RS19" s="88"/>
      <c r="RT19" s="88"/>
      <c r="RU19" s="88"/>
      <c r="RV19" s="88"/>
      <c r="RW19" s="88"/>
      <c r="RX19" s="88"/>
      <c r="RY19" s="88"/>
      <c r="RZ19" s="88"/>
      <c r="SA19" s="88"/>
      <c r="SB19" s="88"/>
      <c r="SC19" s="88"/>
      <c r="SD19" s="88"/>
      <c r="SE19" s="88"/>
      <c r="SF19" s="88"/>
      <c r="SG19" s="88"/>
      <c r="SH19" s="88"/>
      <c r="SI19" s="88"/>
      <c r="SJ19" s="88"/>
      <c r="SK19" s="88"/>
      <c r="SL19" s="88"/>
      <c r="SM19" s="88"/>
      <c r="SN19" s="88"/>
      <c r="SO19" s="88"/>
      <c r="SP19" s="88"/>
      <c r="SQ19" s="88"/>
      <c r="SR19" s="88"/>
      <c r="SS19" s="88"/>
      <c r="ST19" s="88"/>
      <c r="SU19" s="88"/>
      <c r="SV19" s="88"/>
      <c r="SW19" s="88"/>
      <c r="SX19" s="88"/>
      <c r="SY19" s="88"/>
      <c r="SZ19" s="88"/>
      <c r="TA19" s="88"/>
      <c r="TB19" s="88"/>
      <c r="TC19" s="88"/>
      <c r="TD19" s="88"/>
      <c r="TE19" s="88"/>
      <c r="TF19" s="88"/>
      <c r="TG19" s="88"/>
      <c r="TH19" s="88"/>
      <c r="TI19" s="88"/>
      <c r="TJ19" s="88"/>
      <c r="TK19" s="88"/>
      <c r="TL19" s="88"/>
      <c r="TM19" s="88"/>
      <c r="TN19" s="88"/>
      <c r="TO19" s="88"/>
      <c r="TP19" s="88"/>
      <c r="TQ19" s="88"/>
      <c r="TR19" s="88"/>
      <c r="TS19" s="88"/>
      <c r="TT19" s="88"/>
      <c r="TU19" s="88"/>
      <c r="TV19" s="88"/>
      <c r="TW19" s="88"/>
      <c r="TX19" s="88"/>
      <c r="TY19" s="88"/>
      <c r="TZ19" s="88"/>
      <c r="UA19" s="88"/>
      <c r="UB19" s="88"/>
      <c r="UC19" s="88"/>
      <c r="UD19" s="88"/>
      <c r="UE19" s="88"/>
      <c r="UF19" s="88"/>
      <c r="UG19" s="88"/>
      <c r="UH19" s="88"/>
      <c r="UI19" s="88"/>
      <c r="UJ19" s="88"/>
      <c r="UK19" s="88"/>
      <c r="UL19" s="88"/>
      <c r="UM19" s="88"/>
      <c r="UN19" s="88"/>
      <c r="UO19" s="88"/>
      <c r="UP19" s="88"/>
      <c r="UQ19" s="88"/>
      <c r="UR19" s="88"/>
      <c r="US19" s="88"/>
      <c r="UT19" s="88"/>
      <c r="UU19" s="88"/>
      <c r="UV19" s="88"/>
      <c r="UW19" s="88"/>
      <c r="UX19" s="88"/>
      <c r="UY19" s="88"/>
      <c r="UZ19" s="88"/>
      <c r="VA19" s="88"/>
      <c r="VB19" s="88"/>
      <c r="VC19" s="88"/>
      <c r="VD19" s="88"/>
      <c r="VE19" s="88"/>
      <c r="VF19" s="88"/>
      <c r="VG19" s="88"/>
      <c r="VH19" s="88"/>
      <c r="VI19" s="88"/>
      <c r="VJ19" s="88"/>
      <c r="VK19" s="88"/>
      <c r="VL19" s="88"/>
      <c r="VM19" s="88"/>
      <c r="VN19" s="88"/>
      <c r="VO19" s="88"/>
      <c r="VP19" s="88"/>
      <c r="VQ19" s="88"/>
      <c r="VR19" s="88"/>
      <c r="VS19" s="88"/>
      <c r="VT19" s="88"/>
      <c r="VU19" s="88"/>
      <c r="VV19" s="88"/>
      <c r="VW19" s="88"/>
      <c r="VX19" s="88"/>
      <c r="VY19" s="88"/>
      <c r="VZ19" s="88"/>
      <c r="WA19" s="88"/>
      <c r="WB19" s="88"/>
      <c r="WC19" s="88"/>
      <c r="WD19" s="88"/>
      <c r="WE19" s="88"/>
      <c r="WF19" s="88"/>
      <c r="WG19" s="88"/>
      <c r="WH19" s="88"/>
      <c r="WI19" s="88"/>
      <c r="WJ19" s="88"/>
      <c r="WK19" s="88"/>
      <c r="WL19" s="88"/>
      <c r="WM19" s="88"/>
      <c r="WN19" s="88"/>
      <c r="WO19" s="88"/>
      <c r="WP19" s="88"/>
      <c r="WQ19" s="88"/>
      <c r="WR19" s="88"/>
      <c r="WS19" s="88"/>
      <c r="WT19" s="88"/>
      <c r="WU19" s="88"/>
      <c r="WV19" s="88"/>
      <c r="WW19" s="88"/>
      <c r="WX19" s="88"/>
      <c r="WY19" s="88"/>
      <c r="WZ19" s="88"/>
      <c r="XA19" s="88"/>
      <c r="XB19" s="88"/>
      <c r="XC19" s="88"/>
      <c r="XD19" s="88"/>
      <c r="XE19" s="88"/>
      <c r="XF19" s="88"/>
      <c r="XG19" s="88"/>
      <c r="XH19" s="88"/>
      <c r="XI19" s="88"/>
      <c r="XJ19" s="88"/>
      <c r="XK19" s="88"/>
      <c r="XL19" s="88"/>
      <c r="XM19" s="88"/>
      <c r="XN19" s="88"/>
      <c r="XO19" s="88"/>
      <c r="XP19" s="88"/>
      <c r="XQ19" s="88"/>
      <c r="XR19" s="88"/>
      <c r="XS19" s="88"/>
      <c r="XT19" s="88"/>
      <c r="XU19" s="88"/>
      <c r="XV19" s="88"/>
      <c r="XW19" s="88"/>
      <c r="XX19" s="88"/>
      <c r="XY19" s="88"/>
      <c r="XZ19" s="88"/>
      <c r="YA19" s="88"/>
      <c r="YB19" s="88"/>
      <c r="YC19" s="88"/>
      <c r="YD19" s="88"/>
      <c r="YE19" s="88"/>
      <c r="YF19" s="88"/>
      <c r="YG19" s="88"/>
      <c r="YH19" s="88"/>
      <c r="YI19" s="88"/>
      <c r="YJ19" s="88"/>
      <c r="YK19" s="88"/>
      <c r="YL19" s="88"/>
      <c r="YM19" s="88"/>
      <c r="YN19" s="88"/>
      <c r="YO19" s="88"/>
      <c r="YP19" s="88"/>
      <c r="YQ19" s="88"/>
      <c r="YR19" s="88"/>
      <c r="YS19" s="88"/>
      <c r="YT19" s="88"/>
      <c r="YU19" s="88"/>
      <c r="YV19" s="88"/>
      <c r="YW19" s="88"/>
      <c r="YX19" s="88"/>
      <c r="YY19" s="88"/>
      <c r="YZ19" s="88"/>
      <c r="ZA19" s="88"/>
      <c r="ZB19" s="88"/>
      <c r="ZC19" s="88"/>
      <c r="ZD19" s="88"/>
      <c r="ZE19" s="88"/>
      <c r="ZF19" s="88"/>
      <c r="ZG19" s="88"/>
      <c r="ZH19" s="88"/>
      <c r="ZI19" s="88"/>
      <c r="ZJ19" s="88"/>
      <c r="ZK19" s="88"/>
      <c r="ZL19" s="88"/>
      <c r="ZM19" s="88"/>
      <c r="ZN19" s="88"/>
      <c r="ZO19" s="88"/>
      <c r="ZP19" s="88"/>
      <c r="ZQ19" s="88"/>
      <c r="ZR19" s="88"/>
      <c r="ZS19" s="88"/>
      <c r="ZT19" s="88"/>
      <c r="ZU19" s="88"/>
      <c r="ZV19" s="88"/>
      <c r="ZW19" s="88"/>
      <c r="ZX19" s="88"/>
      <c r="ZY19" s="88"/>
      <c r="ZZ19" s="88"/>
      <c r="AAA19" s="88"/>
      <c r="AAB19" s="88"/>
      <c r="AAC19" s="88"/>
      <c r="AAD19" s="88"/>
      <c r="AAE19" s="88"/>
      <c r="AAF19" s="88"/>
      <c r="AAG19" s="88"/>
      <c r="AAH19" s="88"/>
      <c r="AAI19" s="88"/>
      <c r="AAJ19" s="88"/>
      <c r="AAK19" s="88"/>
      <c r="AAL19" s="88"/>
      <c r="AAM19" s="88"/>
      <c r="AAN19" s="88"/>
      <c r="AAO19" s="88"/>
      <c r="AAP19" s="88"/>
      <c r="AAQ19" s="88"/>
      <c r="AAR19" s="88"/>
      <c r="AAS19" s="88"/>
      <c r="AAT19" s="88"/>
      <c r="AAU19" s="88"/>
      <c r="AAV19" s="88"/>
      <c r="AAW19" s="88"/>
      <c r="AAX19" s="88"/>
      <c r="AAY19" s="88"/>
      <c r="AAZ19" s="88"/>
      <c r="ABA19" s="88"/>
      <c r="ABB19" s="88"/>
      <c r="ABC19" s="88"/>
      <c r="ABD19" s="88"/>
      <c r="ABE19" s="88"/>
      <c r="ABF19" s="88"/>
      <c r="ABG19" s="88"/>
      <c r="ABH19" s="88"/>
      <c r="ABI19" s="88"/>
      <c r="ABJ19" s="88"/>
      <c r="ABK19" s="88"/>
      <c r="ABL19" s="88"/>
      <c r="ABM19" s="88"/>
      <c r="ABN19" s="88"/>
      <c r="ABO19" s="88"/>
      <c r="ABP19" s="88"/>
      <c r="ABQ19" s="88"/>
      <c r="ABR19" s="88"/>
      <c r="ABS19" s="88"/>
      <c r="ABT19" s="88"/>
      <c r="ABU19" s="88"/>
      <c r="ABV19" s="88"/>
      <c r="ABW19" s="88"/>
      <c r="ABX19" s="88"/>
      <c r="ABY19" s="88"/>
      <c r="ABZ19" s="88"/>
      <c r="ACA19" s="88"/>
      <c r="ACB19" s="88"/>
      <c r="ACC19" s="88"/>
      <c r="ACD19" s="88"/>
      <c r="ACE19" s="88"/>
      <c r="ACF19" s="88"/>
      <c r="ACG19" s="88"/>
      <c r="ACH19" s="88"/>
      <c r="ACI19" s="88"/>
      <c r="ACJ19" s="88"/>
      <c r="ACK19" s="88"/>
      <c r="ACL19" s="88"/>
      <c r="ACM19" s="88"/>
      <c r="ACN19" s="88"/>
      <c r="ACO19" s="88"/>
      <c r="ACP19" s="88"/>
      <c r="ACQ19" s="88"/>
      <c r="ACR19" s="88"/>
      <c r="ACS19" s="88"/>
      <c r="ACT19" s="88"/>
      <c r="ACU19" s="88"/>
      <c r="ACV19" s="88"/>
      <c r="ACW19" s="88"/>
      <c r="ACX19" s="88"/>
      <c r="ACY19" s="88"/>
      <c r="ACZ19" s="88"/>
      <c r="ADA19" s="88"/>
      <c r="ADB19" s="88"/>
      <c r="ADC19" s="88"/>
      <c r="ADD19" s="88"/>
      <c r="ADE19" s="88"/>
      <c r="ADF19" s="88"/>
      <c r="ADG19" s="88"/>
      <c r="ADH19" s="88"/>
      <c r="ADI19" s="88"/>
      <c r="ADJ19" s="88"/>
      <c r="ADK19" s="88"/>
      <c r="ADL19" s="88"/>
      <c r="ADM19" s="88"/>
      <c r="ADN19" s="88"/>
      <c r="ADO19" s="88"/>
      <c r="ADP19" s="88"/>
      <c r="ADQ19" s="88"/>
      <c r="ADR19" s="88"/>
      <c r="ADS19" s="88"/>
      <c r="ADT19" s="88"/>
      <c r="ADU19" s="88"/>
      <c r="ADV19" s="88"/>
      <c r="ADW19" s="88"/>
      <c r="ADX19" s="88"/>
      <c r="ADY19" s="88"/>
      <c r="ADZ19" s="88"/>
      <c r="AEA19" s="88"/>
      <c r="AEB19" s="88"/>
      <c r="AEC19" s="88"/>
      <c r="AED19" s="88"/>
      <c r="AEE19" s="88"/>
      <c r="AEF19" s="88"/>
      <c r="AEG19" s="88"/>
      <c r="AEH19" s="88"/>
      <c r="AEI19" s="88"/>
      <c r="AEJ19" s="88"/>
      <c r="AEK19" s="88"/>
      <c r="AEL19" s="88"/>
      <c r="AEM19" s="88"/>
      <c r="AEN19" s="88"/>
      <c r="AEO19" s="88"/>
      <c r="AEP19" s="88"/>
      <c r="AEQ19" s="88"/>
      <c r="AER19" s="88"/>
      <c r="AES19" s="88"/>
      <c r="AET19" s="88"/>
      <c r="AEU19" s="88"/>
      <c r="AEV19" s="88"/>
      <c r="AEW19" s="88"/>
      <c r="AEX19" s="88"/>
      <c r="AEY19" s="88"/>
      <c r="AEZ19" s="88"/>
      <c r="AFA19" s="88"/>
      <c r="AFB19" s="88"/>
      <c r="AFC19" s="88"/>
      <c r="AFD19" s="88"/>
      <c r="AFE19" s="88"/>
      <c r="AFF19" s="88"/>
      <c r="AFG19" s="88"/>
      <c r="AFH19" s="88"/>
      <c r="AFI19" s="88"/>
      <c r="AFJ19" s="88"/>
      <c r="AFK19" s="88"/>
      <c r="AFL19" s="88"/>
      <c r="AFM19" s="88"/>
      <c r="AFN19" s="88"/>
      <c r="AFO19" s="88"/>
      <c r="AFP19" s="88"/>
      <c r="AFQ19" s="88"/>
      <c r="AFR19" s="88"/>
      <c r="AFS19" s="88"/>
      <c r="AFT19" s="88"/>
      <c r="AFU19" s="88"/>
      <c r="AFV19" s="88"/>
      <c r="AFW19" s="88"/>
      <c r="AFX19" s="88"/>
      <c r="AFY19" s="88"/>
      <c r="AFZ19" s="88"/>
      <c r="AGA19" s="88"/>
      <c r="AGB19" s="88"/>
      <c r="AGC19" s="88"/>
      <c r="AGD19" s="88"/>
      <c r="AGE19" s="88"/>
      <c r="AGF19" s="88"/>
      <c r="AGG19" s="88"/>
      <c r="AGH19" s="88"/>
      <c r="AGI19" s="88"/>
      <c r="AGJ19" s="88"/>
      <c r="AGK19" s="88"/>
      <c r="AGL19" s="88"/>
      <c r="AGM19" s="88"/>
      <c r="AGN19" s="88"/>
      <c r="AGO19" s="88"/>
      <c r="AGP19" s="88"/>
      <c r="AGQ19" s="88"/>
      <c r="AGR19" s="88"/>
      <c r="AGS19" s="88"/>
      <c r="AGT19" s="88"/>
      <c r="AGU19" s="88"/>
      <c r="AGV19" s="88"/>
      <c r="AGW19" s="88"/>
      <c r="AGX19" s="88"/>
      <c r="AGY19" s="88"/>
      <c r="AGZ19" s="88"/>
      <c r="AHA19" s="88"/>
      <c r="AHB19" s="88"/>
      <c r="AHC19" s="88"/>
      <c r="AHD19" s="88"/>
      <c r="AHE19" s="88"/>
      <c r="AHF19" s="88"/>
      <c r="AHG19" s="88"/>
      <c r="AHH19" s="88"/>
      <c r="AHI19" s="88"/>
      <c r="AHJ19" s="88"/>
      <c r="AHK19" s="88"/>
      <c r="AHL19" s="88"/>
      <c r="AHM19" s="88"/>
      <c r="AHN19" s="88"/>
      <c r="AHO19" s="88"/>
      <c r="AHP19" s="88"/>
      <c r="AHQ19" s="88"/>
      <c r="AHR19" s="88"/>
      <c r="AHS19" s="88"/>
      <c r="AHT19" s="88"/>
      <c r="AHU19" s="88"/>
      <c r="AHV19" s="88"/>
      <c r="AHW19" s="88"/>
      <c r="AHX19" s="88"/>
      <c r="AHY19" s="88"/>
      <c r="AHZ19" s="88"/>
      <c r="AIA19" s="88"/>
      <c r="AIB19" s="88"/>
      <c r="AIC19" s="88"/>
      <c r="AID19" s="88"/>
      <c r="AIE19" s="88"/>
      <c r="AIF19" s="88"/>
      <c r="AIG19" s="88"/>
      <c r="AIH19" s="88"/>
      <c r="AII19" s="88"/>
      <c r="AIJ19" s="88"/>
      <c r="AIK19" s="88"/>
      <c r="AIL19" s="88"/>
      <c r="AIM19" s="88"/>
      <c r="AIN19" s="88"/>
      <c r="AIO19" s="88"/>
      <c r="AIP19" s="88"/>
      <c r="AIQ19" s="88"/>
      <c r="AIR19" s="88"/>
      <c r="AIS19" s="88"/>
      <c r="AIT19" s="88"/>
      <c r="AIU19" s="88"/>
      <c r="AIV19" s="88"/>
      <c r="AIW19" s="88"/>
      <c r="AIX19" s="88"/>
      <c r="AIY19" s="88"/>
      <c r="AIZ19" s="88"/>
      <c r="AJA19" s="88"/>
      <c r="AJB19" s="88"/>
      <c r="AJC19" s="88"/>
      <c r="AJD19" s="88"/>
      <c r="AJE19" s="88"/>
      <c r="AJF19" s="88"/>
      <c r="AJG19" s="88"/>
      <c r="AJH19" s="88"/>
      <c r="AJI19" s="88"/>
      <c r="AJJ19" s="88"/>
      <c r="AJK19" s="88"/>
      <c r="AJL19" s="88"/>
      <c r="AJM19" s="88"/>
      <c r="AJN19" s="88"/>
      <c r="AJO19" s="88"/>
      <c r="AJP19" s="88"/>
      <c r="AJQ19" s="88"/>
      <c r="AJR19" s="88"/>
      <c r="AJS19" s="88"/>
      <c r="AJT19" s="88"/>
      <c r="AJU19" s="88"/>
      <c r="AJV19" s="88"/>
      <c r="AJW19" s="88"/>
      <c r="AJX19" s="88"/>
      <c r="AJY19" s="88"/>
      <c r="AJZ19" s="88"/>
      <c r="AKA19" s="88"/>
      <c r="AKB19" s="88"/>
      <c r="AKC19" s="88"/>
      <c r="AKD19" s="88"/>
      <c r="AKE19" s="88"/>
      <c r="AKF19" s="88"/>
      <c r="AKG19" s="88"/>
      <c r="AKH19" s="88"/>
      <c r="AKI19" s="88"/>
      <c r="AKJ19" s="88"/>
      <c r="AKK19" s="88"/>
      <c r="AKL19" s="88"/>
      <c r="AKM19" s="88"/>
      <c r="AKN19" s="88"/>
      <c r="AKO19" s="88"/>
      <c r="AKP19" s="88"/>
      <c r="AKQ19" s="88"/>
      <c r="AKR19" s="88"/>
      <c r="AKS19" s="88"/>
      <c r="AKT19" s="88"/>
      <c r="AKU19" s="88"/>
      <c r="AKV19" s="88"/>
      <c r="AKW19" s="88"/>
      <c r="AKX19" s="88"/>
      <c r="AKY19" s="88"/>
      <c r="AKZ19" s="88"/>
      <c r="ALA19" s="88"/>
      <c r="ALB19" s="88"/>
      <c r="ALC19" s="88"/>
      <c r="ALD19" s="88"/>
      <c r="ALE19" s="88"/>
      <c r="ALF19" s="88"/>
      <c r="ALG19" s="88"/>
      <c r="ALH19" s="88"/>
      <c r="ALI19" s="88"/>
      <c r="ALJ19" s="88"/>
      <c r="ALK19" s="88"/>
      <c r="ALL19" s="88"/>
      <c r="ALM19" s="88"/>
      <c r="ALN19" s="88"/>
      <c r="ALO19" s="88"/>
      <c r="ALP19" s="88"/>
      <c r="ALQ19" s="88"/>
      <c r="ALR19" s="88"/>
      <c r="ALS19" s="88"/>
      <c r="ALT19" s="88"/>
      <c r="ALU19" s="88"/>
      <c r="ALV19" s="88"/>
      <c r="ALW19" s="88"/>
      <c r="ALX19" s="88"/>
      <c r="ALY19" s="88"/>
      <c r="ALZ19" s="88"/>
      <c r="AMA19" s="88"/>
      <c r="AMB19" s="88"/>
      <c r="AMC19" s="88"/>
      <c r="AMD19" s="88"/>
      <c r="AME19" s="88"/>
      <c r="AMF19" s="88"/>
      <c r="AMG19" s="88"/>
    </row>
    <row r="20" spans="1:1021" s="23" customFormat="1" ht="16">
      <c r="A20" s="204" t="s">
        <v>11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19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  <c r="IW20" s="88"/>
      <c r="IX20" s="88"/>
      <c r="IY20" s="88"/>
      <c r="IZ20" s="88"/>
      <c r="JA20" s="88"/>
      <c r="JB20" s="88"/>
      <c r="JC20" s="88"/>
      <c r="JD20" s="88"/>
      <c r="JE20" s="88"/>
      <c r="JF20" s="88"/>
      <c r="JG20" s="88"/>
      <c r="JH20" s="88"/>
      <c r="JI20" s="88"/>
      <c r="JJ20" s="88"/>
      <c r="JK20" s="88"/>
      <c r="JL20" s="88"/>
      <c r="JM20" s="88"/>
      <c r="JN20" s="88"/>
      <c r="JO20" s="88"/>
      <c r="JP20" s="88"/>
      <c r="JQ20" s="88"/>
      <c r="JR20" s="88"/>
      <c r="JS20" s="88"/>
      <c r="JT20" s="88"/>
      <c r="JU20" s="88"/>
      <c r="JV20" s="88"/>
      <c r="JW20" s="88"/>
      <c r="JX20" s="88"/>
      <c r="JY20" s="88"/>
      <c r="JZ20" s="88"/>
      <c r="KA20" s="88"/>
      <c r="KB20" s="88"/>
      <c r="KC20" s="88"/>
      <c r="KD20" s="88"/>
      <c r="KE20" s="88"/>
      <c r="KF20" s="88"/>
      <c r="KG20" s="88"/>
      <c r="KH20" s="88"/>
      <c r="KI20" s="88"/>
      <c r="KJ20" s="88"/>
      <c r="KK20" s="88"/>
      <c r="KL20" s="88"/>
      <c r="KM20" s="88"/>
      <c r="KN20" s="88"/>
      <c r="KO20" s="88"/>
      <c r="KP20" s="88"/>
      <c r="KQ20" s="88"/>
      <c r="KR20" s="88"/>
      <c r="KS20" s="88"/>
      <c r="KT20" s="88"/>
      <c r="KU20" s="88"/>
      <c r="KV20" s="88"/>
      <c r="KW20" s="88"/>
      <c r="KX20" s="88"/>
      <c r="KY20" s="88"/>
      <c r="KZ20" s="88"/>
      <c r="LA20" s="88"/>
      <c r="LB20" s="88"/>
      <c r="LC20" s="88"/>
      <c r="LD20" s="88"/>
      <c r="LE20" s="88"/>
      <c r="LF20" s="88"/>
      <c r="LG20" s="88"/>
      <c r="LH20" s="88"/>
      <c r="LI20" s="88"/>
      <c r="LJ20" s="88"/>
      <c r="LK20" s="88"/>
      <c r="LL20" s="88"/>
      <c r="LM20" s="88"/>
      <c r="LN20" s="88"/>
      <c r="LO20" s="88"/>
      <c r="LP20" s="88"/>
      <c r="LQ20" s="88"/>
      <c r="LR20" s="88"/>
      <c r="LS20" s="88"/>
      <c r="LT20" s="88"/>
      <c r="LU20" s="88"/>
      <c r="LV20" s="88"/>
      <c r="LW20" s="88"/>
      <c r="LX20" s="88"/>
      <c r="LY20" s="88"/>
      <c r="LZ20" s="88"/>
      <c r="MA20" s="88"/>
      <c r="MB20" s="88"/>
      <c r="MC20" s="88"/>
      <c r="MD20" s="88"/>
      <c r="ME20" s="88"/>
      <c r="MF20" s="88"/>
      <c r="MG20" s="88"/>
      <c r="MH20" s="88"/>
      <c r="MI20" s="88"/>
      <c r="MJ20" s="88"/>
      <c r="MK20" s="88"/>
      <c r="ML20" s="88"/>
      <c r="MM20" s="88"/>
      <c r="MN20" s="88"/>
      <c r="MO20" s="88"/>
      <c r="MP20" s="88"/>
      <c r="MQ20" s="88"/>
      <c r="MR20" s="88"/>
      <c r="MS20" s="88"/>
      <c r="MT20" s="88"/>
      <c r="MU20" s="88"/>
      <c r="MV20" s="88"/>
      <c r="MW20" s="88"/>
      <c r="MX20" s="88"/>
      <c r="MY20" s="88"/>
      <c r="MZ20" s="88"/>
      <c r="NA20" s="88"/>
      <c r="NB20" s="88"/>
      <c r="NC20" s="88"/>
      <c r="ND20" s="88"/>
      <c r="NE20" s="88"/>
      <c r="NF20" s="88"/>
      <c r="NG20" s="88"/>
      <c r="NH20" s="88"/>
      <c r="NI20" s="88"/>
      <c r="NJ20" s="88"/>
      <c r="NK20" s="88"/>
      <c r="NL20" s="88"/>
      <c r="NM20" s="88"/>
      <c r="NN20" s="88"/>
      <c r="NO20" s="88"/>
      <c r="NP20" s="88"/>
      <c r="NQ20" s="88"/>
      <c r="NR20" s="88"/>
      <c r="NS20" s="88"/>
      <c r="NT20" s="88"/>
      <c r="NU20" s="88"/>
      <c r="NV20" s="88"/>
      <c r="NW20" s="88"/>
      <c r="NX20" s="88"/>
      <c r="NY20" s="88"/>
      <c r="NZ20" s="88"/>
      <c r="OA20" s="88"/>
      <c r="OB20" s="88"/>
      <c r="OC20" s="88"/>
      <c r="OD20" s="88"/>
      <c r="OE20" s="88"/>
      <c r="OF20" s="88"/>
      <c r="OG20" s="88"/>
      <c r="OH20" s="88"/>
      <c r="OI20" s="88"/>
      <c r="OJ20" s="88"/>
      <c r="OK20" s="88"/>
      <c r="OL20" s="88"/>
      <c r="OM20" s="88"/>
      <c r="ON20" s="88"/>
      <c r="OO20" s="88"/>
      <c r="OP20" s="88"/>
      <c r="OQ20" s="88"/>
      <c r="OR20" s="88"/>
      <c r="OS20" s="88"/>
      <c r="OT20" s="88"/>
      <c r="OU20" s="88"/>
      <c r="OV20" s="88"/>
      <c r="OW20" s="88"/>
      <c r="OX20" s="88"/>
      <c r="OY20" s="88"/>
      <c r="OZ20" s="88"/>
      <c r="PA20" s="88"/>
      <c r="PB20" s="88"/>
      <c r="PC20" s="88"/>
      <c r="PD20" s="88"/>
      <c r="PE20" s="88"/>
      <c r="PF20" s="88"/>
      <c r="PG20" s="88"/>
      <c r="PH20" s="88"/>
      <c r="PI20" s="88"/>
      <c r="PJ20" s="88"/>
      <c r="PK20" s="88"/>
      <c r="PL20" s="88"/>
      <c r="PM20" s="88"/>
      <c r="PN20" s="88"/>
      <c r="PO20" s="88"/>
      <c r="PP20" s="88"/>
      <c r="PQ20" s="88"/>
      <c r="PR20" s="88"/>
      <c r="PS20" s="88"/>
      <c r="PT20" s="88"/>
      <c r="PU20" s="88"/>
      <c r="PV20" s="88"/>
      <c r="PW20" s="88"/>
      <c r="PX20" s="88"/>
      <c r="PY20" s="88"/>
      <c r="PZ20" s="88"/>
      <c r="QA20" s="88"/>
      <c r="QB20" s="88"/>
      <c r="QC20" s="88"/>
      <c r="QD20" s="88"/>
      <c r="QE20" s="88"/>
      <c r="QF20" s="88"/>
      <c r="QG20" s="88"/>
      <c r="QH20" s="88"/>
      <c r="QI20" s="88"/>
      <c r="QJ20" s="88"/>
      <c r="QK20" s="88"/>
      <c r="QL20" s="88"/>
      <c r="QM20" s="88"/>
      <c r="QN20" s="88"/>
      <c r="QO20" s="88"/>
      <c r="QP20" s="88"/>
      <c r="QQ20" s="88"/>
      <c r="QR20" s="88"/>
      <c r="QS20" s="88"/>
      <c r="QT20" s="88"/>
      <c r="QU20" s="88"/>
      <c r="QV20" s="88"/>
      <c r="QW20" s="88"/>
      <c r="QX20" s="88"/>
      <c r="QY20" s="88"/>
      <c r="QZ20" s="88"/>
      <c r="RA20" s="88"/>
      <c r="RB20" s="88"/>
      <c r="RC20" s="88"/>
      <c r="RD20" s="88"/>
      <c r="RE20" s="88"/>
      <c r="RF20" s="88"/>
      <c r="RG20" s="88"/>
      <c r="RH20" s="88"/>
      <c r="RI20" s="88"/>
      <c r="RJ20" s="88"/>
      <c r="RK20" s="88"/>
      <c r="RL20" s="88"/>
      <c r="RM20" s="88"/>
      <c r="RN20" s="88"/>
      <c r="RO20" s="88"/>
      <c r="RP20" s="88"/>
      <c r="RQ20" s="88"/>
      <c r="RR20" s="88"/>
      <c r="RS20" s="88"/>
      <c r="RT20" s="88"/>
      <c r="RU20" s="88"/>
      <c r="RV20" s="88"/>
      <c r="RW20" s="88"/>
      <c r="RX20" s="88"/>
      <c r="RY20" s="88"/>
      <c r="RZ20" s="88"/>
      <c r="SA20" s="88"/>
      <c r="SB20" s="88"/>
      <c r="SC20" s="88"/>
      <c r="SD20" s="88"/>
      <c r="SE20" s="88"/>
      <c r="SF20" s="88"/>
      <c r="SG20" s="88"/>
      <c r="SH20" s="88"/>
      <c r="SI20" s="88"/>
      <c r="SJ20" s="88"/>
      <c r="SK20" s="88"/>
      <c r="SL20" s="88"/>
      <c r="SM20" s="88"/>
      <c r="SN20" s="88"/>
      <c r="SO20" s="88"/>
      <c r="SP20" s="88"/>
      <c r="SQ20" s="88"/>
      <c r="SR20" s="88"/>
      <c r="SS20" s="88"/>
      <c r="ST20" s="88"/>
      <c r="SU20" s="88"/>
      <c r="SV20" s="88"/>
      <c r="SW20" s="88"/>
      <c r="SX20" s="88"/>
      <c r="SY20" s="88"/>
      <c r="SZ20" s="88"/>
      <c r="TA20" s="88"/>
      <c r="TB20" s="88"/>
      <c r="TC20" s="88"/>
      <c r="TD20" s="88"/>
      <c r="TE20" s="88"/>
      <c r="TF20" s="88"/>
      <c r="TG20" s="88"/>
      <c r="TH20" s="88"/>
      <c r="TI20" s="88"/>
      <c r="TJ20" s="88"/>
      <c r="TK20" s="88"/>
      <c r="TL20" s="88"/>
      <c r="TM20" s="88"/>
      <c r="TN20" s="88"/>
      <c r="TO20" s="88"/>
      <c r="TP20" s="88"/>
      <c r="TQ20" s="88"/>
      <c r="TR20" s="88"/>
      <c r="TS20" s="88"/>
      <c r="TT20" s="88"/>
      <c r="TU20" s="88"/>
      <c r="TV20" s="88"/>
      <c r="TW20" s="88"/>
      <c r="TX20" s="88"/>
      <c r="TY20" s="88"/>
      <c r="TZ20" s="88"/>
      <c r="UA20" s="88"/>
      <c r="UB20" s="88"/>
      <c r="UC20" s="88"/>
      <c r="UD20" s="88"/>
      <c r="UE20" s="88"/>
      <c r="UF20" s="88"/>
      <c r="UG20" s="88"/>
      <c r="UH20" s="88"/>
      <c r="UI20" s="88"/>
      <c r="UJ20" s="88"/>
      <c r="UK20" s="88"/>
      <c r="UL20" s="88"/>
      <c r="UM20" s="88"/>
      <c r="UN20" s="88"/>
      <c r="UO20" s="88"/>
      <c r="UP20" s="88"/>
      <c r="UQ20" s="88"/>
      <c r="UR20" s="88"/>
      <c r="US20" s="88"/>
      <c r="UT20" s="88"/>
      <c r="UU20" s="88"/>
      <c r="UV20" s="88"/>
      <c r="UW20" s="88"/>
      <c r="UX20" s="88"/>
      <c r="UY20" s="88"/>
      <c r="UZ20" s="88"/>
      <c r="VA20" s="88"/>
      <c r="VB20" s="88"/>
      <c r="VC20" s="88"/>
      <c r="VD20" s="88"/>
      <c r="VE20" s="88"/>
      <c r="VF20" s="88"/>
      <c r="VG20" s="88"/>
      <c r="VH20" s="88"/>
      <c r="VI20" s="88"/>
      <c r="VJ20" s="88"/>
      <c r="VK20" s="88"/>
      <c r="VL20" s="88"/>
      <c r="VM20" s="88"/>
      <c r="VN20" s="88"/>
      <c r="VO20" s="88"/>
      <c r="VP20" s="88"/>
      <c r="VQ20" s="88"/>
      <c r="VR20" s="88"/>
      <c r="VS20" s="88"/>
      <c r="VT20" s="88"/>
      <c r="VU20" s="88"/>
      <c r="VV20" s="88"/>
      <c r="VW20" s="88"/>
      <c r="VX20" s="88"/>
      <c r="VY20" s="88"/>
      <c r="VZ20" s="88"/>
      <c r="WA20" s="88"/>
      <c r="WB20" s="88"/>
      <c r="WC20" s="88"/>
      <c r="WD20" s="88"/>
      <c r="WE20" s="88"/>
      <c r="WF20" s="88"/>
      <c r="WG20" s="88"/>
      <c r="WH20" s="88"/>
      <c r="WI20" s="88"/>
      <c r="WJ20" s="88"/>
      <c r="WK20" s="88"/>
      <c r="WL20" s="88"/>
      <c r="WM20" s="88"/>
      <c r="WN20" s="88"/>
      <c r="WO20" s="88"/>
      <c r="WP20" s="88"/>
      <c r="WQ20" s="88"/>
      <c r="WR20" s="88"/>
      <c r="WS20" s="88"/>
      <c r="WT20" s="88"/>
      <c r="WU20" s="88"/>
      <c r="WV20" s="88"/>
      <c r="WW20" s="88"/>
      <c r="WX20" s="88"/>
      <c r="WY20" s="88"/>
      <c r="WZ20" s="88"/>
      <c r="XA20" s="88"/>
      <c r="XB20" s="88"/>
      <c r="XC20" s="88"/>
      <c r="XD20" s="88"/>
      <c r="XE20" s="88"/>
      <c r="XF20" s="88"/>
      <c r="XG20" s="88"/>
      <c r="XH20" s="88"/>
      <c r="XI20" s="88"/>
      <c r="XJ20" s="88"/>
      <c r="XK20" s="88"/>
      <c r="XL20" s="88"/>
      <c r="XM20" s="88"/>
      <c r="XN20" s="88"/>
      <c r="XO20" s="88"/>
      <c r="XP20" s="88"/>
      <c r="XQ20" s="88"/>
      <c r="XR20" s="88"/>
      <c r="XS20" s="88"/>
      <c r="XT20" s="88"/>
      <c r="XU20" s="88"/>
      <c r="XV20" s="88"/>
      <c r="XW20" s="88"/>
      <c r="XX20" s="88"/>
      <c r="XY20" s="88"/>
      <c r="XZ20" s="88"/>
      <c r="YA20" s="88"/>
      <c r="YB20" s="88"/>
      <c r="YC20" s="88"/>
      <c r="YD20" s="88"/>
      <c r="YE20" s="88"/>
      <c r="YF20" s="88"/>
      <c r="YG20" s="88"/>
      <c r="YH20" s="88"/>
      <c r="YI20" s="88"/>
      <c r="YJ20" s="88"/>
      <c r="YK20" s="88"/>
      <c r="YL20" s="88"/>
      <c r="YM20" s="88"/>
      <c r="YN20" s="88"/>
      <c r="YO20" s="88"/>
      <c r="YP20" s="88"/>
      <c r="YQ20" s="88"/>
      <c r="YR20" s="88"/>
      <c r="YS20" s="88"/>
      <c r="YT20" s="88"/>
      <c r="YU20" s="88"/>
      <c r="YV20" s="88"/>
      <c r="YW20" s="88"/>
      <c r="YX20" s="88"/>
      <c r="YY20" s="88"/>
      <c r="YZ20" s="88"/>
      <c r="ZA20" s="88"/>
      <c r="ZB20" s="88"/>
      <c r="ZC20" s="88"/>
      <c r="ZD20" s="88"/>
      <c r="ZE20" s="88"/>
      <c r="ZF20" s="88"/>
      <c r="ZG20" s="88"/>
      <c r="ZH20" s="88"/>
      <c r="ZI20" s="88"/>
      <c r="ZJ20" s="88"/>
      <c r="ZK20" s="88"/>
      <c r="ZL20" s="88"/>
      <c r="ZM20" s="88"/>
      <c r="ZN20" s="88"/>
      <c r="ZO20" s="88"/>
      <c r="ZP20" s="88"/>
      <c r="ZQ20" s="88"/>
      <c r="ZR20" s="88"/>
      <c r="ZS20" s="88"/>
      <c r="ZT20" s="88"/>
      <c r="ZU20" s="88"/>
      <c r="ZV20" s="88"/>
      <c r="ZW20" s="88"/>
      <c r="ZX20" s="88"/>
      <c r="ZY20" s="88"/>
      <c r="ZZ20" s="88"/>
      <c r="AAA20" s="88"/>
      <c r="AAB20" s="88"/>
      <c r="AAC20" s="88"/>
      <c r="AAD20" s="88"/>
      <c r="AAE20" s="88"/>
      <c r="AAF20" s="88"/>
      <c r="AAG20" s="88"/>
      <c r="AAH20" s="88"/>
      <c r="AAI20" s="88"/>
      <c r="AAJ20" s="88"/>
      <c r="AAK20" s="88"/>
      <c r="AAL20" s="88"/>
      <c r="AAM20" s="88"/>
      <c r="AAN20" s="88"/>
      <c r="AAO20" s="88"/>
      <c r="AAP20" s="88"/>
      <c r="AAQ20" s="88"/>
      <c r="AAR20" s="88"/>
      <c r="AAS20" s="88"/>
      <c r="AAT20" s="88"/>
      <c r="AAU20" s="88"/>
      <c r="AAV20" s="88"/>
      <c r="AAW20" s="88"/>
      <c r="AAX20" s="88"/>
      <c r="AAY20" s="88"/>
      <c r="AAZ20" s="88"/>
      <c r="ABA20" s="88"/>
      <c r="ABB20" s="88"/>
      <c r="ABC20" s="88"/>
      <c r="ABD20" s="88"/>
      <c r="ABE20" s="88"/>
      <c r="ABF20" s="88"/>
      <c r="ABG20" s="88"/>
      <c r="ABH20" s="88"/>
      <c r="ABI20" s="88"/>
      <c r="ABJ20" s="88"/>
      <c r="ABK20" s="88"/>
      <c r="ABL20" s="88"/>
      <c r="ABM20" s="88"/>
      <c r="ABN20" s="88"/>
      <c r="ABO20" s="88"/>
      <c r="ABP20" s="88"/>
      <c r="ABQ20" s="88"/>
      <c r="ABR20" s="88"/>
      <c r="ABS20" s="88"/>
      <c r="ABT20" s="88"/>
      <c r="ABU20" s="88"/>
      <c r="ABV20" s="88"/>
      <c r="ABW20" s="88"/>
      <c r="ABX20" s="88"/>
      <c r="ABY20" s="88"/>
      <c r="ABZ20" s="88"/>
      <c r="ACA20" s="88"/>
      <c r="ACB20" s="88"/>
      <c r="ACC20" s="88"/>
      <c r="ACD20" s="88"/>
      <c r="ACE20" s="88"/>
      <c r="ACF20" s="88"/>
      <c r="ACG20" s="88"/>
      <c r="ACH20" s="88"/>
      <c r="ACI20" s="88"/>
      <c r="ACJ20" s="88"/>
      <c r="ACK20" s="88"/>
      <c r="ACL20" s="88"/>
      <c r="ACM20" s="88"/>
      <c r="ACN20" s="88"/>
      <c r="ACO20" s="88"/>
      <c r="ACP20" s="88"/>
      <c r="ACQ20" s="88"/>
      <c r="ACR20" s="88"/>
      <c r="ACS20" s="88"/>
      <c r="ACT20" s="88"/>
      <c r="ACU20" s="88"/>
      <c r="ACV20" s="88"/>
      <c r="ACW20" s="88"/>
      <c r="ACX20" s="88"/>
      <c r="ACY20" s="88"/>
      <c r="ACZ20" s="88"/>
      <c r="ADA20" s="88"/>
      <c r="ADB20" s="88"/>
      <c r="ADC20" s="88"/>
      <c r="ADD20" s="88"/>
      <c r="ADE20" s="88"/>
      <c r="ADF20" s="88"/>
      <c r="ADG20" s="88"/>
      <c r="ADH20" s="88"/>
      <c r="ADI20" s="88"/>
      <c r="ADJ20" s="88"/>
      <c r="ADK20" s="88"/>
      <c r="ADL20" s="88"/>
      <c r="ADM20" s="88"/>
      <c r="ADN20" s="88"/>
      <c r="ADO20" s="88"/>
      <c r="ADP20" s="88"/>
      <c r="ADQ20" s="88"/>
      <c r="ADR20" s="88"/>
      <c r="ADS20" s="88"/>
      <c r="ADT20" s="88"/>
      <c r="ADU20" s="88"/>
      <c r="ADV20" s="88"/>
      <c r="ADW20" s="88"/>
      <c r="ADX20" s="88"/>
      <c r="ADY20" s="88"/>
      <c r="ADZ20" s="88"/>
      <c r="AEA20" s="88"/>
      <c r="AEB20" s="88"/>
      <c r="AEC20" s="88"/>
      <c r="AED20" s="88"/>
      <c r="AEE20" s="88"/>
      <c r="AEF20" s="88"/>
      <c r="AEG20" s="88"/>
      <c r="AEH20" s="88"/>
      <c r="AEI20" s="88"/>
      <c r="AEJ20" s="88"/>
      <c r="AEK20" s="88"/>
      <c r="AEL20" s="88"/>
      <c r="AEM20" s="88"/>
      <c r="AEN20" s="88"/>
      <c r="AEO20" s="88"/>
      <c r="AEP20" s="88"/>
      <c r="AEQ20" s="88"/>
      <c r="AER20" s="88"/>
      <c r="AES20" s="88"/>
      <c r="AET20" s="88"/>
      <c r="AEU20" s="88"/>
      <c r="AEV20" s="88"/>
      <c r="AEW20" s="88"/>
      <c r="AEX20" s="88"/>
      <c r="AEY20" s="88"/>
      <c r="AEZ20" s="88"/>
      <c r="AFA20" s="88"/>
      <c r="AFB20" s="88"/>
      <c r="AFC20" s="88"/>
      <c r="AFD20" s="88"/>
      <c r="AFE20" s="88"/>
      <c r="AFF20" s="88"/>
      <c r="AFG20" s="88"/>
      <c r="AFH20" s="88"/>
      <c r="AFI20" s="88"/>
      <c r="AFJ20" s="88"/>
      <c r="AFK20" s="88"/>
      <c r="AFL20" s="88"/>
      <c r="AFM20" s="88"/>
      <c r="AFN20" s="88"/>
      <c r="AFO20" s="88"/>
      <c r="AFP20" s="88"/>
      <c r="AFQ20" s="88"/>
      <c r="AFR20" s="88"/>
      <c r="AFS20" s="88"/>
      <c r="AFT20" s="88"/>
      <c r="AFU20" s="88"/>
      <c r="AFV20" s="88"/>
      <c r="AFW20" s="88"/>
      <c r="AFX20" s="88"/>
      <c r="AFY20" s="88"/>
      <c r="AFZ20" s="88"/>
      <c r="AGA20" s="88"/>
      <c r="AGB20" s="88"/>
      <c r="AGC20" s="88"/>
      <c r="AGD20" s="88"/>
      <c r="AGE20" s="88"/>
      <c r="AGF20" s="88"/>
      <c r="AGG20" s="88"/>
      <c r="AGH20" s="88"/>
      <c r="AGI20" s="88"/>
      <c r="AGJ20" s="88"/>
      <c r="AGK20" s="88"/>
      <c r="AGL20" s="88"/>
      <c r="AGM20" s="88"/>
      <c r="AGN20" s="88"/>
      <c r="AGO20" s="88"/>
      <c r="AGP20" s="88"/>
      <c r="AGQ20" s="88"/>
      <c r="AGR20" s="88"/>
      <c r="AGS20" s="88"/>
      <c r="AGT20" s="88"/>
      <c r="AGU20" s="88"/>
      <c r="AGV20" s="88"/>
      <c r="AGW20" s="88"/>
      <c r="AGX20" s="88"/>
      <c r="AGY20" s="88"/>
      <c r="AGZ20" s="88"/>
      <c r="AHA20" s="88"/>
      <c r="AHB20" s="88"/>
      <c r="AHC20" s="88"/>
      <c r="AHD20" s="88"/>
      <c r="AHE20" s="88"/>
      <c r="AHF20" s="88"/>
      <c r="AHG20" s="88"/>
      <c r="AHH20" s="88"/>
      <c r="AHI20" s="88"/>
      <c r="AHJ20" s="88"/>
      <c r="AHK20" s="88"/>
      <c r="AHL20" s="88"/>
      <c r="AHM20" s="88"/>
      <c r="AHN20" s="88"/>
      <c r="AHO20" s="88"/>
      <c r="AHP20" s="88"/>
      <c r="AHQ20" s="88"/>
      <c r="AHR20" s="88"/>
      <c r="AHS20" s="88"/>
      <c r="AHT20" s="88"/>
      <c r="AHU20" s="88"/>
      <c r="AHV20" s="88"/>
      <c r="AHW20" s="88"/>
      <c r="AHX20" s="88"/>
      <c r="AHY20" s="88"/>
      <c r="AHZ20" s="88"/>
      <c r="AIA20" s="88"/>
      <c r="AIB20" s="88"/>
      <c r="AIC20" s="88"/>
      <c r="AID20" s="88"/>
      <c r="AIE20" s="88"/>
      <c r="AIF20" s="88"/>
      <c r="AIG20" s="88"/>
      <c r="AIH20" s="88"/>
      <c r="AII20" s="88"/>
      <c r="AIJ20" s="88"/>
      <c r="AIK20" s="88"/>
      <c r="AIL20" s="88"/>
      <c r="AIM20" s="88"/>
      <c r="AIN20" s="88"/>
      <c r="AIO20" s="88"/>
      <c r="AIP20" s="88"/>
      <c r="AIQ20" s="88"/>
      <c r="AIR20" s="88"/>
      <c r="AIS20" s="88"/>
      <c r="AIT20" s="88"/>
      <c r="AIU20" s="88"/>
      <c r="AIV20" s="88"/>
      <c r="AIW20" s="88"/>
      <c r="AIX20" s="88"/>
      <c r="AIY20" s="88"/>
      <c r="AIZ20" s="88"/>
      <c r="AJA20" s="88"/>
      <c r="AJB20" s="88"/>
      <c r="AJC20" s="88"/>
      <c r="AJD20" s="88"/>
      <c r="AJE20" s="88"/>
      <c r="AJF20" s="88"/>
      <c r="AJG20" s="88"/>
      <c r="AJH20" s="88"/>
      <c r="AJI20" s="88"/>
      <c r="AJJ20" s="88"/>
      <c r="AJK20" s="88"/>
      <c r="AJL20" s="88"/>
      <c r="AJM20" s="88"/>
      <c r="AJN20" s="88"/>
      <c r="AJO20" s="88"/>
      <c r="AJP20" s="88"/>
      <c r="AJQ20" s="88"/>
      <c r="AJR20" s="88"/>
      <c r="AJS20" s="88"/>
      <c r="AJT20" s="88"/>
      <c r="AJU20" s="88"/>
      <c r="AJV20" s="88"/>
      <c r="AJW20" s="88"/>
      <c r="AJX20" s="88"/>
      <c r="AJY20" s="88"/>
      <c r="AJZ20" s="88"/>
      <c r="AKA20" s="88"/>
      <c r="AKB20" s="88"/>
      <c r="AKC20" s="88"/>
      <c r="AKD20" s="88"/>
      <c r="AKE20" s="88"/>
      <c r="AKF20" s="88"/>
      <c r="AKG20" s="88"/>
      <c r="AKH20" s="88"/>
      <c r="AKI20" s="88"/>
      <c r="AKJ20" s="88"/>
      <c r="AKK20" s="88"/>
      <c r="AKL20" s="88"/>
      <c r="AKM20" s="88"/>
      <c r="AKN20" s="88"/>
      <c r="AKO20" s="88"/>
      <c r="AKP20" s="88"/>
      <c r="AKQ20" s="88"/>
      <c r="AKR20" s="88"/>
      <c r="AKS20" s="88"/>
      <c r="AKT20" s="88"/>
      <c r="AKU20" s="88"/>
      <c r="AKV20" s="88"/>
      <c r="AKW20" s="88"/>
      <c r="AKX20" s="88"/>
      <c r="AKY20" s="88"/>
      <c r="AKZ20" s="88"/>
      <c r="ALA20" s="88"/>
      <c r="ALB20" s="88"/>
      <c r="ALC20" s="88"/>
      <c r="ALD20" s="88"/>
      <c r="ALE20" s="88"/>
      <c r="ALF20" s="88"/>
      <c r="ALG20" s="88"/>
      <c r="ALH20" s="88"/>
      <c r="ALI20" s="88"/>
      <c r="ALJ20" s="88"/>
      <c r="ALK20" s="88"/>
      <c r="ALL20" s="88"/>
      <c r="ALM20" s="88"/>
      <c r="ALN20" s="88"/>
      <c r="ALO20" s="88"/>
      <c r="ALP20" s="88"/>
      <c r="ALQ20" s="88"/>
      <c r="ALR20" s="88"/>
      <c r="ALS20" s="88"/>
      <c r="ALT20" s="88"/>
      <c r="ALU20" s="88"/>
      <c r="ALV20" s="88"/>
      <c r="ALW20" s="88"/>
      <c r="ALX20" s="88"/>
      <c r="ALY20" s="88"/>
      <c r="ALZ20" s="88"/>
      <c r="AMA20" s="88"/>
      <c r="AMB20" s="88"/>
      <c r="AMC20" s="88"/>
      <c r="AMD20" s="88"/>
      <c r="AME20" s="88"/>
      <c r="AMF20" s="88"/>
      <c r="AMG20" s="88"/>
    </row>
    <row r="21" spans="1:1021" s="17" customFormat="1">
      <c r="A21" s="30">
        <v>1</v>
      </c>
      <c r="B21" s="31" t="s">
        <v>123</v>
      </c>
      <c r="C21" s="31" t="s">
        <v>106</v>
      </c>
      <c r="D21" s="84">
        <v>86.8</v>
      </c>
      <c r="E21" s="93" t="s">
        <v>135</v>
      </c>
      <c r="F21" s="31" t="s">
        <v>28</v>
      </c>
      <c r="G21" s="67">
        <v>62.5</v>
      </c>
      <c r="H21" s="181">
        <v>67.5</v>
      </c>
      <c r="I21" s="181">
        <v>70</v>
      </c>
      <c r="J21" s="35"/>
      <c r="K21" s="35">
        <v>70</v>
      </c>
      <c r="L21" s="94" t="e">
        <f>K21*E21</f>
        <v>#VALUE!</v>
      </c>
      <c r="M21" s="7" t="s">
        <v>98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</row>
    <row r="22" spans="1:1021" s="23" customFormat="1">
      <c r="A22" s="18"/>
      <c r="B22" s="19"/>
      <c r="C22" s="19"/>
      <c r="D22" s="20"/>
      <c r="E22" s="86"/>
      <c r="F22" s="19"/>
      <c r="G22" s="26"/>
      <c r="H22" s="26"/>
      <c r="I22" s="26"/>
      <c r="J22" s="26"/>
      <c r="K22" s="26"/>
      <c r="L22" s="87"/>
      <c r="M22" s="19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</row>
    <row r="23" spans="1:1021" s="23" customFormat="1" ht="16">
      <c r="A23" s="204" t="s">
        <v>12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19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</row>
    <row r="24" spans="1:1021" s="17" customFormat="1">
      <c r="A24" s="36">
        <v>1</v>
      </c>
      <c r="B24" s="46" t="s">
        <v>45</v>
      </c>
      <c r="C24" s="46" t="s">
        <v>66</v>
      </c>
      <c r="D24" s="85">
        <v>98</v>
      </c>
      <c r="E24" s="120" t="s">
        <v>134</v>
      </c>
      <c r="F24" s="47" t="s">
        <v>23</v>
      </c>
      <c r="G24" s="79">
        <v>170</v>
      </c>
      <c r="H24" s="96">
        <v>175</v>
      </c>
      <c r="I24" s="58">
        <v>180</v>
      </c>
      <c r="J24" s="39"/>
      <c r="K24" s="140">
        <v>175</v>
      </c>
      <c r="L24" s="109" t="e">
        <f>K24*E24</f>
        <v>#VALUE!</v>
      </c>
      <c r="M24" s="4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</row>
    <row r="25" spans="1:1021" s="17" customFormat="1">
      <c r="A25" s="41">
        <v>2</v>
      </c>
      <c r="B25" s="48" t="s">
        <v>124</v>
      </c>
      <c r="C25" s="48" t="s">
        <v>67</v>
      </c>
      <c r="D25" s="119">
        <v>96</v>
      </c>
      <c r="E25" s="121" t="s">
        <v>134</v>
      </c>
      <c r="F25" s="118" t="s">
        <v>31</v>
      </c>
      <c r="G25" s="134">
        <v>150</v>
      </c>
      <c r="H25" s="25">
        <v>160</v>
      </c>
      <c r="I25" s="59">
        <v>170</v>
      </c>
      <c r="J25" s="26"/>
      <c r="K25" s="141">
        <v>160</v>
      </c>
      <c r="L25" s="114" t="e">
        <f>K25*E25</f>
        <v>#VALUE!</v>
      </c>
      <c r="M25" s="124" t="s">
        <v>99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</row>
    <row r="26" spans="1:1021" s="17" customFormat="1">
      <c r="A26" s="41">
        <v>3</v>
      </c>
      <c r="B26" s="48" t="s">
        <v>35</v>
      </c>
      <c r="C26" s="48" t="s">
        <v>68</v>
      </c>
      <c r="D26" s="119">
        <v>96</v>
      </c>
      <c r="E26" s="121" t="s">
        <v>134</v>
      </c>
      <c r="F26" s="118" t="s">
        <v>75</v>
      </c>
      <c r="G26" s="134">
        <v>110</v>
      </c>
      <c r="H26" s="25">
        <v>120</v>
      </c>
      <c r="I26" s="59">
        <v>127.5</v>
      </c>
      <c r="J26" s="26"/>
      <c r="K26" s="141">
        <v>120</v>
      </c>
      <c r="L26" s="114" t="e">
        <f>K26*E26</f>
        <v>#VALUE!</v>
      </c>
      <c r="M26" s="12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</row>
    <row r="27" spans="1:1021" s="17" customFormat="1">
      <c r="A27" s="42">
        <v>1</v>
      </c>
      <c r="B27" s="49" t="s">
        <v>125</v>
      </c>
      <c r="C27" s="49" t="s">
        <v>107</v>
      </c>
      <c r="D27" s="103">
        <v>94</v>
      </c>
      <c r="E27" s="123" t="s">
        <v>137</v>
      </c>
      <c r="F27" s="78" t="str">
        <f>$F$21</f>
        <v>Раменское/Московская область</v>
      </c>
      <c r="G27" s="137">
        <v>135</v>
      </c>
      <c r="H27" s="192">
        <v>140</v>
      </c>
      <c r="I27" s="112">
        <v>145</v>
      </c>
      <c r="J27" s="45"/>
      <c r="K27" s="142">
        <v>145</v>
      </c>
      <c r="L27" s="110" t="e">
        <f>K27*E27</f>
        <v>#VALUE!</v>
      </c>
      <c r="M27" s="10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</row>
    <row r="29" spans="1:1021" ht="16">
      <c r="A29" s="202" t="s">
        <v>97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021">
      <c r="A30" s="178">
        <v>1</v>
      </c>
      <c r="B30" s="31" t="s">
        <v>126</v>
      </c>
      <c r="C30" s="177" t="s">
        <v>108</v>
      </c>
      <c r="D30" s="84">
        <v>128</v>
      </c>
      <c r="E30" s="179" t="s">
        <v>136</v>
      </c>
      <c r="F30" s="177" t="s">
        <v>28</v>
      </c>
      <c r="G30" s="67">
        <v>110</v>
      </c>
      <c r="H30" s="182">
        <v>115</v>
      </c>
      <c r="I30" s="34">
        <v>117.5</v>
      </c>
      <c r="J30" s="183"/>
      <c r="K30" s="35">
        <v>117.5</v>
      </c>
      <c r="L30" s="184" t="e">
        <f>K30*E30</f>
        <v>#VALUE!</v>
      </c>
      <c r="M30" s="7" t="s">
        <v>98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9:L29"/>
    <mergeCell ref="A5:L5"/>
    <mergeCell ref="A20:L20"/>
    <mergeCell ref="A23:L23"/>
    <mergeCell ref="A15:L15"/>
    <mergeCell ref="A9:L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6"/>
  <sheetViews>
    <sheetView zoomScaleNormal="100" workbookViewId="0">
      <selection sqref="A1:M2"/>
    </sheetView>
  </sheetViews>
  <sheetFormatPr baseColWidth="10" defaultColWidth="8.83203125" defaultRowHeight="13"/>
  <cols>
    <col min="1" max="1" width="7.33203125" style="21" customWidth="1"/>
    <col min="2" max="2" width="23.1640625" style="19" customWidth="1"/>
    <col min="3" max="3" width="28.5" style="19" customWidth="1"/>
    <col min="4" max="4" width="21.5" style="20" customWidth="1"/>
    <col min="5" max="5" width="18.1640625" style="86" customWidth="1"/>
    <col min="6" max="6" width="37.33203125" style="19" customWidth="1"/>
    <col min="7" max="9" width="5.5" style="2" customWidth="1"/>
    <col min="10" max="10" width="4.83203125" style="26" customWidth="1"/>
    <col min="11" max="11" width="11.33203125" style="26" customWidth="1"/>
    <col min="12" max="12" width="11" style="87" customWidth="1"/>
    <col min="13" max="13" width="24.33203125" style="19" customWidth="1"/>
    <col min="14" max="1024" width="9.1640625" style="3" customWidth="1"/>
  </cols>
  <sheetData>
    <row r="1" spans="1:1024" s="4" customFormat="1" ht="29" customHeight="1">
      <c r="A1" s="203" t="s">
        <v>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024" ht="62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024" s="5" customFormat="1" ht="12.75" customHeight="1">
      <c r="A3" s="217" t="s">
        <v>131</v>
      </c>
      <c r="B3" s="206" t="s">
        <v>0</v>
      </c>
      <c r="C3" s="207" t="s">
        <v>132</v>
      </c>
      <c r="D3" s="208" t="s">
        <v>1</v>
      </c>
      <c r="E3" s="219" t="s">
        <v>133</v>
      </c>
      <c r="F3" s="206" t="s">
        <v>2</v>
      </c>
      <c r="G3" s="228" t="s">
        <v>22</v>
      </c>
      <c r="H3" s="228"/>
      <c r="I3" s="228"/>
      <c r="J3" s="228"/>
      <c r="K3" s="209" t="s">
        <v>19</v>
      </c>
      <c r="L3" s="219" t="s">
        <v>4</v>
      </c>
      <c r="M3" s="216" t="s">
        <v>5</v>
      </c>
    </row>
    <row r="4" spans="1:1024" ht="21" customHeight="1" thickBot="1">
      <c r="A4" s="217"/>
      <c r="B4" s="206"/>
      <c r="C4" s="207"/>
      <c r="D4" s="208"/>
      <c r="E4" s="220"/>
      <c r="F4" s="207"/>
      <c r="G4" s="8">
        <v>1</v>
      </c>
      <c r="H4" s="8">
        <v>2</v>
      </c>
      <c r="I4" s="8">
        <v>3</v>
      </c>
      <c r="J4" s="24" t="s">
        <v>6</v>
      </c>
      <c r="K4" s="209"/>
      <c r="L4" s="219"/>
      <c r="M4" s="216"/>
    </row>
    <row r="5" spans="1:1024" s="62" customFormat="1" ht="16">
      <c r="A5" s="224" t="s">
        <v>12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19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  <c r="IW5" s="88"/>
      <c r="IX5" s="88"/>
      <c r="IY5" s="88"/>
      <c r="IZ5" s="88"/>
      <c r="JA5" s="88"/>
      <c r="JB5" s="88"/>
      <c r="JC5" s="88"/>
      <c r="JD5" s="88"/>
      <c r="JE5" s="88"/>
      <c r="JF5" s="88"/>
      <c r="JG5" s="88"/>
      <c r="JH5" s="88"/>
      <c r="JI5" s="88"/>
      <c r="JJ5" s="88"/>
      <c r="JK5" s="88"/>
      <c r="JL5" s="88"/>
      <c r="JM5" s="88"/>
      <c r="JN5" s="88"/>
      <c r="JO5" s="88"/>
      <c r="JP5" s="88"/>
      <c r="JQ5" s="88"/>
      <c r="JR5" s="88"/>
      <c r="JS5" s="88"/>
      <c r="JT5" s="88"/>
      <c r="JU5" s="88"/>
      <c r="JV5" s="88"/>
      <c r="JW5" s="88"/>
      <c r="JX5" s="88"/>
      <c r="JY5" s="88"/>
      <c r="JZ5" s="88"/>
      <c r="KA5" s="88"/>
      <c r="KB5" s="88"/>
      <c r="KC5" s="88"/>
      <c r="KD5" s="88"/>
      <c r="KE5" s="88"/>
      <c r="KF5" s="88"/>
      <c r="KG5" s="88"/>
      <c r="KH5" s="88"/>
      <c r="KI5" s="88"/>
      <c r="KJ5" s="88"/>
      <c r="KK5" s="88"/>
      <c r="KL5" s="88"/>
      <c r="KM5" s="88"/>
      <c r="KN5" s="88"/>
      <c r="KO5" s="88"/>
      <c r="KP5" s="88"/>
      <c r="KQ5" s="88"/>
      <c r="KR5" s="88"/>
      <c r="KS5" s="88"/>
      <c r="KT5" s="88"/>
      <c r="KU5" s="88"/>
      <c r="KV5" s="88"/>
      <c r="KW5" s="88"/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88"/>
      <c r="MB5" s="88"/>
      <c r="MC5" s="88"/>
      <c r="MD5" s="88"/>
      <c r="ME5" s="88"/>
      <c r="MF5" s="88"/>
      <c r="MG5" s="88"/>
      <c r="MH5" s="88"/>
      <c r="MI5" s="88"/>
      <c r="MJ5" s="88"/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88"/>
      <c r="OS5" s="88"/>
      <c r="OT5" s="88"/>
      <c r="OU5" s="88"/>
      <c r="OV5" s="88"/>
      <c r="OW5" s="88"/>
      <c r="OX5" s="88"/>
      <c r="OY5" s="88"/>
      <c r="OZ5" s="88"/>
      <c r="PA5" s="88"/>
      <c r="PB5" s="88"/>
      <c r="PC5" s="88"/>
      <c r="PD5" s="88"/>
      <c r="PE5" s="88"/>
      <c r="PF5" s="88"/>
      <c r="PG5" s="88"/>
      <c r="PH5" s="88"/>
      <c r="PI5" s="88"/>
      <c r="PJ5" s="88"/>
      <c r="PK5" s="88"/>
      <c r="PL5" s="88"/>
      <c r="PM5" s="88"/>
      <c r="PN5" s="88"/>
      <c r="PO5" s="88"/>
      <c r="PP5" s="88"/>
      <c r="PQ5" s="88"/>
      <c r="PR5" s="88"/>
      <c r="PS5" s="88"/>
      <c r="PT5" s="88"/>
      <c r="PU5" s="88"/>
      <c r="PV5" s="88"/>
      <c r="PW5" s="88"/>
      <c r="PX5" s="88"/>
      <c r="PY5" s="88"/>
      <c r="PZ5" s="88"/>
      <c r="QA5" s="88"/>
      <c r="QB5" s="88"/>
      <c r="QC5" s="88"/>
      <c r="QD5" s="88"/>
      <c r="QE5" s="88"/>
      <c r="QF5" s="88"/>
      <c r="QG5" s="88"/>
      <c r="QH5" s="88"/>
      <c r="QI5" s="88"/>
      <c r="QJ5" s="88"/>
      <c r="QK5" s="88"/>
      <c r="QL5" s="88"/>
      <c r="QM5" s="88"/>
      <c r="QN5" s="88"/>
      <c r="QO5" s="88"/>
      <c r="QP5" s="88"/>
      <c r="QQ5" s="88"/>
      <c r="QR5" s="88"/>
      <c r="QS5" s="88"/>
      <c r="QT5" s="88"/>
      <c r="QU5" s="88"/>
      <c r="QV5" s="88"/>
      <c r="QW5" s="88"/>
      <c r="QX5" s="88"/>
      <c r="QY5" s="88"/>
      <c r="QZ5" s="88"/>
      <c r="RA5" s="88"/>
      <c r="RB5" s="88"/>
      <c r="RC5" s="88"/>
      <c r="RD5" s="88"/>
      <c r="RE5" s="88"/>
      <c r="RF5" s="88"/>
      <c r="RG5" s="88"/>
      <c r="RH5" s="88"/>
      <c r="RI5" s="88"/>
      <c r="RJ5" s="88"/>
      <c r="RK5" s="88"/>
      <c r="RL5" s="88"/>
      <c r="RM5" s="88"/>
      <c r="RN5" s="88"/>
      <c r="RO5" s="88"/>
      <c r="RP5" s="88"/>
      <c r="RQ5" s="88"/>
      <c r="RR5" s="88"/>
      <c r="RS5" s="88"/>
      <c r="RT5" s="88"/>
      <c r="RU5" s="88"/>
      <c r="RV5" s="88"/>
      <c r="RW5" s="88"/>
      <c r="RX5" s="88"/>
      <c r="RY5" s="88"/>
      <c r="RZ5" s="88"/>
      <c r="SA5" s="88"/>
      <c r="SB5" s="88"/>
      <c r="SC5" s="88"/>
      <c r="SD5" s="88"/>
      <c r="SE5" s="88"/>
      <c r="SF5" s="88"/>
      <c r="SG5" s="88"/>
      <c r="SH5" s="88"/>
      <c r="SI5" s="88"/>
      <c r="SJ5" s="88"/>
      <c r="SK5" s="88"/>
      <c r="SL5" s="88"/>
      <c r="SM5" s="88"/>
      <c r="SN5" s="88"/>
      <c r="SO5" s="88"/>
      <c r="SP5" s="88"/>
      <c r="SQ5" s="88"/>
      <c r="SR5" s="88"/>
      <c r="SS5" s="88"/>
      <c r="ST5" s="88"/>
      <c r="SU5" s="88"/>
      <c r="SV5" s="88"/>
      <c r="SW5" s="88"/>
      <c r="SX5" s="88"/>
      <c r="SY5" s="88"/>
      <c r="SZ5" s="88"/>
      <c r="TA5" s="88"/>
      <c r="TB5" s="88"/>
      <c r="TC5" s="88"/>
      <c r="TD5" s="88"/>
      <c r="TE5" s="88"/>
      <c r="TF5" s="88"/>
      <c r="TG5" s="88"/>
      <c r="TH5" s="88"/>
      <c r="TI5" s="88"/>
      <c r="TJ5" s="88"/>
      <c r="TK5" s="88"/>
      <c r="TL5" s="88"/>
      <c r="TM5" s="88"/>
      <c r="TN5" s="88"/>
      <c r="TO5" s="88"/>
      <c r="TP5" s="88"/>
      <c r="TQ5" s="88"/>
      <c r="TR5" s="88"/>
      <c r="TS5" s="88"/>
      <c r="TT5" s="88"/>
      <c r="TU5" s="88"/>
      <c r="TV5" s="88"/>
      <c r="TW5" s="88"/>
      <c r="TX5" s="88"/>
      <c r="TY5" s="88"/>
      <c r="TZ5" s="88"/>
      <c r="UA5" s="88"/>
      <c r="UB5" s="88"/>
      <c r="UC5" s="88"/>
      <c r="UD5" s="88"/>
      <c r="UE5" s="88"/>
      <c r="UF5" s="88"/>
      <c r="UG5" s="88"/>
      <c r="UH5" s="88"/>
      <c r="UI5" s="88"/>
      <c r="UJ5" s="88"/>
      <c r="UK5" s="88"/>
      <c r="UL5" s="88"/>
      <c r="UM5" s="88"/>
      <c r="UN5" s="88"/>
      <c r="UO5" s="88"/>
      <c r="UP5" s="88"/>
      <c r="UQ5" s="88"/>
      <c r="UR5" s="88"/>
      <c r="US5" s="88"/>
      <c r="UT5" s="88"/>
      <c r="UU5" s="88"/>
      <c r="UV5" s="88"/>
      <c r="UW5" s="88"/>
      <c r="UX5" s="88"/>
      <c r="UY5" s="88"/>
      <c r="UZ5" s="88"/>
      <c r="VA5" s="88"/>
      <c r="VB5" s="88"/>
      <c r="VC5" s="88"/>
      <c r="VD5" s="88"/>
      <c r="VE5" s="88"/>
      <c r="VF5" s="88"/>
      <c r="VG5" s="88"/>
      <c r="VH5" s="88"/>
      <c r="VI5" s="88"/>
      <c r="VJ5" s="88"/>
      <c r="VK5" s="88"/>
      <c r="VL5" s="88"/>
      <c r="VM5" s="88"/>
      <c r="VN5" s="88"/>
      <c r="VO5" s="88"/>
      <c r="VP5" s="88"/>
      <c r="VQ5" s="88"/>
      <c r="VR5" s="88"/>
      <c r="VS5" s="88"/>
      <c r="VT5" s="88"/>
      <c r="VU5" s="88"/>
      <c r="VV5" s="88"/>
      <c r="VW5" s="88"/>
      <c r="VX5" s="88"/>
      <c r="VY5" s="88"/>
      <c r="VZ5" s="88"/>
      <c r="WA5" s="88"/>
      <c r="WB5" s="88"/>
      <c r="WC5" s="88"/>
      <c r="WD5" s="88"/>
      <c r="WE5" s="88"/>
      <c r="WF5" s="88"/>
      <c r="WG5" s="88"/>
      <c r="WH5" s="88"/>
      <c r="WI5" s="88"/>
      <c r="WJ5" s="88"/>
      <c r="WK5" s="88"/>
      <c r="WL5" s="88"/>
      <c r="WM5" s="88"/>
      <c r="WN5" s="88"/>
      <c r="WO5" s="88"/>
      <c r="WP5" s="88"/>
      <c r="WQ5" s="88"/>
      <c r="WR5" s="88"/>
      <c r="WS5" s="88"/>
      <c r="WT5" s="88"/>
      <c r="WU5" s="88"/>
      <c r="WV5" s="88"/>
      <c r="WW5" s="88"/>
      <c r="WX5" s="88"/>
      <c r="WY5" s="88"/>
      <c r="WZ5" s="88"/>
      <c r="XA5" s="88"/>
      <c r="XB5" s="88"/>
      <c r="XC5" s="88"/>
      <c r="XD5" s="88"/>
      <c r="XE5" s="88"/>
      <c r="XF5" s="88"/>
      <c r="XG5" s="88"/>
      <c r="XH5" s="88"/>
      <c r="XI5" s="88"/>
      <c r="XJ5" s="88"/>
      <c r="XK5" s="88"/>
      <c r="XL5" s="88"/>
      <c r="XM5" s="88"/>
      <c r="XN5" s="88"/>
      <c r="XO5" s="88"/>
      <c r="XP5" s="88"/>
      <c r="XQ5" s="88"/>
      <c r="XR5" s="88"/>
      <c r="XS5" s="88"/>
      <c r="XT5" s="88"/>
      <c r="XU5" s="88"/>
      <c r="XV5" s="88"/>
      <c r="XW5" s="88"/>
      <c r="XX5" s="88"/>
      <c r="XY5" s="88"/>
      <c r="XZ5" s="88"/>
      <c r="YA5" s="88"/>
      <c r="YB5" s="88"/>
      <c r="YC5" s="88"/>
      <c r="YD5" s="88"/>
      <c r="YE5" s="88"/>
      <c r="YF5" s="88"/>
      <c r="YG5" s="88"/>
      <c r="YH5" s="88"/>
      <c r="YI5" s="88"/>
      <c r="YJ5" s="88"/>
      <c r="YK5" s="88"/>
      <c r="YL5" s="88"/>
      <c r="YM5" s="88"/>
      <c r="YN5" s="88"/>
      <c r="YO5" s="88"/>
      <c r="YP5" s="88"/>
      <c r="YQ5" s="88"/>
      <c r="YR5" s="88"/>
      <c r="YS5" s="88"/>
      <c r="YT5" s="88"/>
      <c r="YU5" s="88"/>
      <c r="YV5" s="88"/>
      <c r="YW5" s="88"/>
      <c r="YX5" s="88"/>
      <c r="YY5" s="88"/>
      <c r="YZ5" s="88"/>
      <c r="ZA5" s="88"/>
      <c r="ZB5" s="88"/>
      <c r="ZC5" s="88"/>
      <c r="ZD5" s="88"/>
      <c r="ZE5" s="88"/>
      <c r="ZF5" s="88"/>
      <c r="ZG5" s="88"/>
      <c r="ZH5" s="88"/>
      <c r="ZI5" s="88"/>
      <c r="ZJ5" s="88"/>
      <c r="ZK5" s="88"/>
      <c r="ZL5" s="88"/>
      <c r="ZM5" s="88"/>
      <c r="ZN5" s="88"/>
      <c r="ZO5" s="88"/>
      <c r="ZP5" s="88"/>
      <c r="ZQ5" s="88"/>
      <c r="ZR5" s="88"/>
      <c r="ZS5" s="88"/>
      <c r="ZT5" s="88"/>
      <c r="ZU5" s="88"/>
      <c r="ZV5" s="88"/>
      <c r="ZW5" s="88"/>
      <c r="ZX5" s="88"/>
      <c r="ZY5" s="88"/>
      <c r="ZZ5" s="88"/>
      <c r="AAA5" s="88"/>
      <c r="AAB5" s="88"/>
      <c r="AAC5" s="88"/>
      <c r="AAD5" s="88"/>
      <c r="AAE5" s="88"/>
      <c r="AAF5" s="88"/>
      <c r="AAG5" s="88"/>
      <c r="AAH5" s="88"/>
      <c r="AAI5" s="88"/>
      <c r="AAJ5" s="88"/>
      <c r="AAK5" s="88"/>
      <c r="AAL5" s="88"/>
      <c r="AAM5" s="88"/>
      <c r="AAN5" s="88"/>
      <c r="AAO5" s="88"/>
      <c r="AAP5" s="88"/>
      <c r="AAQ5" s="88"/>
      <c r="AAR5" s="88"/>
      <c r="AAS5" s="88"/>
      <c r="AAT5" s="88"/>
      <c r="AAU5" s="88"/>
      <c r="AAV5" s="88"/>
      <c r="AAW5" s="88"/>
      <c r="AAX5" s="88"/>
      <c r="AAY5" s="88"/>
      <c r="AAZ5" s="88"/>
      <c r="ABA5" s="88"/>
      <c r="ABB5" s="88"/>
      <c r="ABC5" s="88"/>
      <c r="ABD5" s="88"/>
      <c r="ABE5" s="88"/>
      <c r="ABF5" s="88"/>
      <c r="ABG5" s="88"/>
      <c r="ABH5" s="88"/>
      <c r="ABI5" s="88"/>
      <c r="ABJ5" s="88"/>
      <c r="ABK5" s="88"/>
      <c r="ABL5" s="88"/>
      <c r="ABM5" s="88"/>
      <c r="ABN5" s="88"/>
      <c r="ABO5" s="88"/>
      <c r="ABP5" s="88"/>
      <c r="ABQ5" s="88"/>
      <c r="ABR5" s="88"/>
      <c r="ABS5" s="88"/>
      <c r="ABT5" s="88"/>
      <c r="ABU5" s="88"/>
      <c r="ABV5" s="88"/>
      <c r="ABW5" s="88"/>
      <c r="ABX5" s="88"/>
      <c r="ABY5" s="88"/>
      <c r="ABZ5" s="88"/>
      <c r="ACA5" s="88"/>
      <c r="ACB5" s="88"/>
      <c r="ACC5" s="88"/>
      <c r="ACD5" s="88"/>
      <c r="ACE5" s="88"/>
      <c r="ACF5" s="88"/>
      <c r="ACG5" s="88"/>
      <c r="ACH5" s="88"/>
      <c r="ACI5" s="88"/>
      <c r="ACJ5" s="88"/>
      <c r="ACK5" s="88"/>
      <c r="ACL5" s="88"/>
      <c r="ACM5" s="88"/>
      <c r="ACN5" s="88"/>
      <c r="ACO5" s="88"/>
      <c r="ACP5" s="88"/>
      <c r="ACQ5" s="88"/>
      <c r="ACR5" s="88"/>
      <c r="ACS5" s="88"/>
      <c r="ACT5" s="88"/>
      <c r="ACU5" s="88"/>
      <c r="ACV5" s="88"/>
      <c r="ACW5" s="88"/>
      <c r="ACX5" s="88"/>
      <c r="ACY5" s="88"/>
      <c r="ACZ5" s="88"/>
      <c r="ADA5" s="88"/>
      <c r="ADB5" s="88"/>
      <c r="ADC5" s="88"/>
      <c r="ADD5" s="88"/>
      <c r="ADE5" s="88"/>
      <c r="ADF5" s="88"/>
      <c r="ADG5" s="88"/>
      <c r="ADH5" s="88"/>
      <c r="ADI5" s="88"/>
      <c r="ADJ5" s="88"/>
      <c r="ADK5" s="88"/>
      <c r="ADL5" s="88"/>
      <c r="ADM5" s="88"/>
      <c r="ADN5" s="88"/>
      <c r="ADO5" s="88"/>
      <c r="ADP5" s="88"/>
      <c r="ADQ5" s="88"/>
      <c r="ADR5" s="88"/>
      <c r="ADS5" s="88"/>
      <c r="ADT5" s="88"/>
      <c r="ADU5" s="88"/>
      <c r="ADV5" s="88"/>
      <c r="ADW5" s="88"/>
      <c r="ADX5" s="88"/>
      <c r="ADY5" s="88"/>
      <c r="ADZ5" s="88"/>
      <c r="AEA5" s="88"/>
      <c r="AEB5" s="88"/>
      <c r="AEC5" s="88"/>
      <c r="AED5" s="88"/>
      <c r="AEE5" s="88"/>
      <c r="AEF5" s="88"/>
      <c r="AEG5" s="88"/>
      <c r="AEH5" s="88"/>
      <c r="AEI5" s="88"/>
      <c r="AEJ5" s="88"/>
      <c r="AEK5" s="88"/>
      <c r="AEL5" s="88"/>
      <c r="AEM5" s="88"/>
      <c r="AEN5" s="88"/>
      <c r="AEO5" s="88"/>
      <c r="AEP5" s="88"/>
      <c r="AEQ5" s="88"/>
      <c r="AER5" s="88"/>
      <c r="AES5" s="88"/>
      <c r="AET5" s="88"/>
      <c r="AEU5" s="88"/>
      <c r="AEV5" s="88"/>
      <c r="AEW5" s="88"/>
      <c r="AEX5" s="88"/>
      <c r="AEY5" s="88"/>
      <c r="AEZ5" s="88"/>
      <c r="AFA5" s="88"/>
      <c r="AFB5" s="88"/>
      <c r="AFC5" s="88"/>
      <c r="AFD5" s="88"/>
      <c r="AFE5" s="88"/>
      <c r="AFF5" s="88"/>
      <c r="AFG5" s="88"/>
      <c r="AFH5" s="88"/>
      <c r="AFI5" s="88"/>
      <c r="AFJ5" s="88"/>
      <c r="AFK5" s="88"/>
      <c r="AFL5" s="88"/>
      <c r="AFM5" s="88"/>
      <c r="AFN5" s="88"/>
      <c r="AFO5" s="88"/>
      <c r="AFP5" s="88"/>
      <c r="AFQ5" s="88"/>
      <c r="AFR5" s="88"/>
      <c r="AFS5" s="88"/>
      <c r="AFT5" s="88"/>
      <c r="AFU5" s="88"/>
      <c r="AFV5" s="88"/>
      <c r="AFW5" s="88"/>
      <c r="AFX5" s="88"/>
      <c r="AFY5" s="88"/>
      <c r="AFZ5" s="88"/>
      <c r="AGA5" s="88"/>
      <c r="AGB5" s="88"/>
      <c r="AGC5" s="88"/>
      <c r="AGD5" s="88"/>
      <c r="AGE5" s="88"/>
      <c r="AGF5" s="88"/>
      <c r="AGG5" s="88"/>
      <c r="AGH5" s="88"/>
      <c r="AGI5" s="88"/>
      <c r="AGJ5" s="88"/>
      <c r="AGK5" s="88"/>
      <c r="AGL5" s="88"/>
      <c r="AGM5" s="88"/>
      <c r="AGN5" s="88"/>
      <c r="AGO5" s="88"/>
      <c r="AGP5" s="88"/>
      <c r="AGQ5" s="88"/>
      <c r="AGR5" s="88"/>
      <c r="AGS5" s="88"/>
      <c r="AGT5" s="88"/>
      <c r="AGU5" s="88"/>
      <c r="AGV5" s="88"/>
      <c r="AGW5" s="88"/>
      <c r="AGX5" s="88"/>
      <c r="AGY5" s="88"/>
      <c r="AGZ5" s="88"/>
      <c r="AHA5" s="88"/>
      <c r="AHB5" s="88"/>
      <c r="AHC5" s="88"/>
      <c r="AHD5" s="88"/>
      <c r="AHE5" s="88"/>
      <c r="AHF5" s="88"/>
      <c r="AHG5" s="88"/>
      <c r="AHH5" s="88"/>
      <c r="AHI5" s="88"/>
      <c r="AHJ5" s="88"/>
      <c r="AHK5" s="88"/>
      <c r="AHL5" s="88"/>
      <c r="AHM5" s="88"/>
      <c r="AHN5" s="88"/>
      <c r="AHO5" s="88"/>
      <c r="AHP5" s="88"/>
      <c r="AHQ5" s="88"/>
      <c r="AHR5" s="88"/>
      <c r="AHS5" s="88"/>
      <c r="AHT5" s="88"/>
      <c r="AHU5" s="88"/>
      <c r="AHV5" s="88"/>
      <c r="AHW5" s="88"/>
      <c r="AHX5" s="88"/>
      <c r="AHY5" s="88"/>
      <c r="AHZ5" s="88"/>
      <c r="AIA5" s="88"/>
      <c r="AIB5" s="88"/>
      <c r="AIC5" s="88"/>
      <c r="AID5" s="88"/>
      <c r="AIE5" s="88"/>
      <c r="AIF5" s="88"/>
      <c r="AIG5" s="88"/>
      <c r="AIH5" s="88"/>
      <c r="AII5" s="88"/>
      <c r="AIJ5" s="88"/>
      <c r="AIK5" s="88"/>
      <c r="AIL5" s="88"/>
      <c r="AIM5" s="88"/>
      <c r="AIN5" s="88"/>
      <c r="AIO5" s="88"/>
      <c r="AIP5" s="88"/>
      <c r="AIQ5" s="88"/>
      <c r="AIR5" s="88"/>
      <c r="AIS5" s="88"/>
      <c r="AIT5" s="88"/>
      <c r="AIU5" s="88"/>
      <c r="AIV5" s="88"/>
      <c r="AIW5" s="88"/>
      <c r="AIX5" s="88"/>
      <c r="AIY5" s="88"/>
      <c r="AIZ5" s="88"/>
      <c r="AJA5" s="88"/>
      <c r="AJB5" s="88"/>
      <c r="AJC5" s="88"/>
      <c r="AJD5" s="88"/>
      <c r="AJE5" s="88"/>
      <c r="AJF5" s="88"/>
      <c r="AJG5" s="88"/>
      <c r="AJH5" s="88"/>
      <c r="AJI5" s="88"/>
      <c r="AJJ5" s="88"/>
      <c r="AJK5" s="88"/>
      <c r="AJL5" s="88"/>
      <c r="AJM5" s="88"/>
      <c r="AJN5" s="88"/>
      <c r="AJO5" s="88"/>
      <c r="AJP5" s="88"/>
      <c r="AJQ5" s="88"/>
      <c r="AJR5" s="88"/>
      <c r="AJS5" s="88"/>
      <c r="AJT5" s="88"/>
      <c r="AJU5" s="88"/>
      <c r="AJV5" s="88"/>
      <c r="AJW5" s="88"/>
      <c r="AJX5" s="88"/>
      <c r="AJY5" s="88"/>
      <c r="AJZ5" s="88"/>
      <c r="AKA5" s="88"/>
      <c r="AKB5" s="88"/>
      <c r="AKC5" s="88"/>
      <c r="AKD5" s="88"/>
      <c r="AKE5" s="88"/>
      <c r="AKF5" s="88"/>
      <c r="AKG5" s="88"/>
      <c r="AKH5" s="88"/>
      <c r="AKI5" s="88"/>
      <c r="AKJ5" s="88"/>
      <c r="AKK5" s="88"/>
      <c r="AKL5" s="88"/>
      <c r="AKM5" s="88"/>
      <c r="AKN5" s="88"/>
      <c r="AKO5" s="88"/>
      <c r="AKP5" s="88"/>
      <c r="AKQ5" s="88"/>
      <c r="AKR5" s="88"/>
      <c r="AKS5" s="88"/>
      <c r="AKT5" s="88"/>
      <c r="AKU5" s="88"/>
      <c r="AKV5" s="88"/>
      <c r="AKW5" s="88"/>
      <c r="AKX5" s="88"/>
      <c r="AKY5" s="88"/>
      <c r="AKZ5" s="88"/>
      <c r="ALA5" s="88"/>
      <c r="ALB5" s="88"/>
      <c r="ALC5" s="88"/>
      <c r="ALD5" s="88"/>
      <c r="ALE5" s="88"/>
      <c r="ALF5" s="88"/>
      <c r="ALG5" s="88"/>
      <c r="ALH5" s="88"/>
      <c r="ALI5" s="88"/>
      <c r="ALJ5" s="88"/>
      <c r="ALK5" s="88"/>
      <c r="ALL5" s="88"/>
      <c r="ALM5" s="88"/>
      <c r="ALN5" s="88"/>
      <c r="ALO5" s="88"/>
      <c r="ALP5" s="88"/>
      <c r="ALQ5" s="88"/>
      <c r="ALR5" s="88"/>
      <c r="ALS5" s="88"/>
      <c r="ALT5" s="88"/>
      <c r="ALU5" s="88"/>
      <c r="ALV5" s="88"/>
      <c r="ALW5" s="88"/>
      <c r="ALX5" s="88"/>
      <c r="ALY5" s="88"/>
      <c r="ALZ5" s="88"/>
      <c r="AMA5" s="88"/>
      <c r="AMB5" s="88"/>
      <c r="AMC5" s="88"/>
      <c r="AMD5" s="88"/>
      <c r="AME5" s="88"/>
      <c r="AMF5" s="88"/>
      <c r="AMG5" s="88"/>
      <c r="AMH5" s="88"/>
      <c r="AMI5" s="88"/>
      <c r="AMJ5" s="88"/>
    </row>
    <row r="6" spans="1:1024" s="17" customFormat="1">
      <c r="A6" s="71" t="s">
        <v>10</v>
      </c>
      <c r="B6" s="31" t="s">
        <v>37</v>
      </c>
      <c r="C6" s="31" t="s">
        <v>110</v>
      </c>
      <c r="D6" s="84">
        <v>91</v>
      </c>
      <c r="E6" s="93" t="s">
        <v>134</v>
      </c>
      <c r="F6" s="31" t="s">
        <v>89</v>
      </c>
      <c r="G6" s="75">
        <v>250</v>
      </c>
      <c r="H6" s="67">
        <v>260</v>
      </c>
      <c r="I6" s="75">
        <v>275</v>
      </c>
      <c r="J6" s="35"/>
      <c r="K6" s="35">
        <v>260</v>
      </c>
      <c r="L6" s="94" t="e">
        <f>K6*E6</f>
        <v>#VALUE!</v>
      </c>
      <c r="M6" s="3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spans="1:1024" s="17" customFormat="1">
      <c r="A7" s="21"/>
      <c r="B7" s="19"/>
      <c r="C7" s="19"/>
      <c r="D7" s="20"/>
      <c r="E7" s="86"/>
      <c r="F7" s="19"/>
      <c r="G7" s="26"/>
      <c r="H7" s="26"/>
      <c r="I7" s="26"/>
      <c r="J7" s="26"/>
      <c r="K7" s="26"/>
      <c r="L7" s="87"/>
      <c r="M7" s="1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spans="1:1024" s="23" customFormat="1" ht="16">
      <c r="A8" s="204" t="s">
        <v>15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19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</row>
    <row r="9" spans="1:1024" s="17" customFormat="1">
      <c r="A9" s="71" t="s">
        <v>10</v>
      </c>
      <c r="B9" s="31" t="s">
        <v>36</v>
      </c>
      <c r="C9" s="31" t="s">
        <v>69</v>
      </c>
      <c r="D9" s="84">
        <v>115.5</v>
      </c>
      <c r="E9" s="93" t="s">
        <v>134</v>
      </c>
      <c r="F9" s="31" t="s">
        <v>90</v>
      </c>
      <c r="G9" s="34">
        <v>250</v>
      </c>
      <c r="H9" s="34">
        <v>280</v>
      </c>
      <c r="I9" s="67">
        <v>300</v>
      </c>
      <c r="J9" s="35"/>
      <c r="K9" s="35">
        <v>300</v>
      </c>
      <c r="L9" s="94" t="e">
        <f>K9*E9</f>
        <v>#VALUE!</v>
      </c>
      <c r="M9" s="31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spans="1:1024" s="23" customFormat="1">
      <c r="A10" s="21"/>
      <c r="B10" s="19"/>
      <c r="C10" s="19"/>
      <c r="D10" s="20"/>
      <c r="E10" s="86"/>
      <c r="F10" s="19"/>
      <c r="G10" s="26"/>
      <c r="H10" s="26"/>
      <c r="I10" s="26"/>
      <c r="J10" s="26"/>
      <c r="K10" s="26"/>
      <c r="L10" s="87"/>
      <c r="M10" s="19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8"/>
      <c r="NX10" s="88"/>
      <c r="NY10" s="88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8"/>
      <c r="OK10" s="88"/>
      <c r="OL10" s="88"/>
      <c r="OM10" s="88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8"/>
      <c r="OY10" s="88"/>
      <c r="OZ10" s="88"/>
      <c r="PA10" s="88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8"/>
      <c r="PM10" s="88"/>
      <c r="PN10" s="88"/>
      <c r="PO10" s="88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8"/>
      <c r="QA10" s="88"/>
      <c r="QB10" s="88"/>
      <c r="QC10" s="88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8"/>
      <c r="QO10" s="88"/>
      <c r="QP10" s="88"/>
      <c r="QQ10" s="88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8"/>
      <c r="RC10" s="88"/>
      <c r="RD10" s="88"/>
      <c r="RE10" s="88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8"/>
      <c r="SE10" s="88"/>
      <c r="SF10" s="88"/>
      <c r="SG10" s="88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8"/>
      <c r="SS10" s="88"/>
      <c r="ST10" s="88"/>
      <c r="SU10" s="88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8"/>
      <c r="TG10" s="88"/>
      <c r="TH10" s="88"/>
      <c r="TI10" s="88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8"/>
      <c r="XV10" s="88"/>
      <c r="XW10" s="88"/>
      <c r="XX10" s="88"/>
      <c r="XY10" s="88"/>
      <c r="XZ10" s="88"/>
      <c r="YA10" s="88"/>
      <c r="YB10" s="88"/>
      <c r="YC10" s="88"/>
      <c r="YD10" s="88"/>
      <c r="YE10" s="88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88"/>
      <c r="ZG10" s="88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88"/>
      <c r="ZS10" s="88"/>
      <c r="ZT10" s="88"/>
      <c r="ZU10" s="88"/>
      <c r="ZV10" s="88"/>
      <c r="ZW10" s="88"/>
      <c r="ZX10" s="88"/>
      <c r="ZY10" s="88"/>
      <c r="ZZ10" s="88"/>
      <c r="AAA10" s="88"/>
      <c r="AAB10" s="88"/>
      <c r="AAC10" s="88"/>
      <c r="AAD10" s="88"/>
      <c r="AAE10" s="88"/>
      <c r="AAF10" s="88"/>
      <c r="AAG10" s="88"/>
      <c r="AAH10" s="88"/>
      <c r="AAI10" s="88"/>
      <c r="AAJ10" s="88"/>
      <c r="AAK10" s="88"/>
      <c r="AAL10" s="88"/>
      <c r="AAM10" s="88"/>
      <c r="AAN10" s="88"/>
      <c r="AAO10" s="88"/>
      <c r="AAP10" s="88"/>
      <c r="AAQ10" s="88"/>
      <c r="AAR10" s="88"/>
      <c r="AAS10" s="88"/>
      <c r="AAT10" s="88"/>
      <c r="AAU10" s="88"/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/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88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88"/>
      <c r="ACI10" s="88"/>
      <c r="ACJ10" s="88"/>
      <c r="ACK10" s="88"/>
      <c r="ACL10" s="88"/>
      <c r="ACM10" s="88"/>
      <c r="ACN10" s="88"/>
      <c r="ACO10" s="88"/>
      <c r="ACP10" s="88"/>
      <c r="ACQ10" s="88"/>
      <c r="ACR10" s="88"/>
      <c r="ACS10" s="88"/>
      <c r="ACT10" s="88"/>
      <c r="ACU10" s="88"/>
      <c r="ACV10" s="88"/>
      <c r="ACW10" s="88"/>
      <c r="ACX10" s="88"/>
      <c r="ACY10" s="88"/>
      <c r="ACZ10" s="88"/>
      <c r="ADA10" s="88"/>
      <c r="ADB10" s="88"/>
      <c r="ADC10" s="88"/>
      <c r="ADD10" s="88"/>
      <c r="ADE10" s="88"/>
      <c r="ADF10" s="88"/>
      <c r="ADG10" s="88"/>
      <c r="ADH10" s="88"/>
      <c r="ADI10" s="88"/>
      <c r="ADJ10" s="88"/>
      <c r="ADK10" s="88"/>
      <c r="ADL10" s="88"/>
      <c r="ADM10" s="88"/>
      <c r="ADN10" s="88"/>
      <c r="ADO10" s="88"/>
      <c r="ADP10" s="88"/>
      <c r="ADQ10" s="88"/>
      <c r="ADR10" s="88"/>
      <c r="ADS10" s="88"/>
      <c r="ADT10" s="88"/>
      <c r="ADU10" s="88"/>
      <c r="ADV10" s="88"/>
      <c r="ADW10" s="88"/>
      <c r="ADX10" s="88"/>
      <c r="ADY10" s="88"/>
      <c r="ADZ10" s="88"/>
      <c r="AEA10" s="88"/>
      <c r="AEB10" s="88"/>
      <c r="AEC10" s="88"/>
      <c r="AED10" s="88"/>
      <c r="AEE10" s="88"/>
      <c r="AEF10" s="88"/>
      <c r="AEG10" s="88"/>
      <c r="AEH10" s="88"/>
      <c r="AEI10" s="88"/>
      <c r="AEJ10" s="88"/>
      <c r="AEK10" s="88"/>
      <c r="AEL10" s="88"/>
      <c r="AEM10" s="88"/>
      <c r="AEN10" s="88"/>
      <c r="AEO10" s="88"/>
      <c r="AEP10" s="88"/>
      <c r="AEQ10" s="88"/>
      <c r="AER10" s="88"/>
      <c r="AES10" s="88"/>
      <c r="AET10" s="88"/>
      <c r="AEU10" s="88"/>
      <c r="AEV10" s="88"/>
      <c r="AEW10" s="88"/>
      <c r="AEX10" s="88"/>
      <c r="AEY10" s="88"/>
      <c r="AEZ10" s="88"/>
      <c r="AFA10" s="88"/>
      <c r="AFB10" s="88"/>
      <c r="AFC10" s="88"/>
      <c r="AFD10" s="88"/>
      <c r="AFE10" s="88"/>
      <c r="AFF10" s="88"/>
      <c r="AFG10" s="88"/>
      <c r="AFH10" s="88"/>
      <c r="AFI10" s="88"/>
      <c r="AFJ10" s="88"/>
      <c r="AFK10" s="88"/>
      <c r="AFL10" s="88"/>
      <c r="AFM10" s="88"/>
      <c r="AFN10" s="88"/>
      <c r="AFO10" s="88"/>
      <c r="AFP10" s="88"/>
      <c r="AFQ10" s="88"/>
      <c r="AFR10" s="88"/>
      <c r="AFS10" s="88"/>
      <c r="AFT10" s="88"/>
      <c r="AFU10" s="88"/>
      <c r="AFV10" s="88"/>
      <c r="AFW10" s="88"/>
      <c r="AFX10" s="88"/>
      <c r="AFY10" s="88"/>
      <c r="AFZ10" s="88"/>
      <c r="AGA10" s="88"/>
      <c r="AGB10" s="88"/>
      <c r="AGC10" s="88"/>
      <c r="AGD10" s="88"/>
      <c r="AGE10" s="88"/>
      <c r="AGF10" s="88"/>
      <c r="AGG10" s="88"/>
      <c r="AGH10" s="88"/>
      <c r="AGI10" s="88"/>
      <c r="AGJ10" s="88"/>
      <c r="AGK10" s="88"/>
      <c r="AGL10" s="88"/>
      <c r="AGM10" s="88"/>
      <c r="AGN10" s="88"/>
      <c r="AGO10" s="88"/>
      <c r="AGP10" s="88"/>
      <c r="AGQ10" s="88"/>
      <c r="AGR10" s="88"/>
      <c r="AGS10" s="88"/>
      <c r="AGT10" s="88"/>
      <c r="AGU10" s="88"/>
      <c r="AGV10" s="88"/>
      <c r="AGW10" s="88"/>
      <c r="AGX10" s="88"/>
      <c r="AGY10" s="88"/>
      <c r="AGZ10" s="88"/>
      <c r="AHA10" s="88"/>
      <c r="AHB10" s="88"/>
      <c r="AHC10" s="88"/>
      <c r="AHD10" s="88"/>
      <c r="AHE10" s="88"/>
      <c r="AHF10" s="88"/>
      <c r="AHG10" s="88"/>
      <c r="AHH10" s="88"/>
      <c r="AHI10" s="88"/>
      <c r="AHJ10" s="88"/>
      <c r="AHK10" s="88"/>
      <c r="AHL10" s="88"/>
      <c r="AHM10" s="88"/>
      <c r="AHN10" s="88"/>
      <c r="AHO10" s="88"/>
      <c r="AHP10" s="88"/>
      <c r="AHQ10" s="88"/>
      <c r="AHR10" s="88"/>
      <c r="AHS10" s="88"/>
      <c r="AHT10" s="88"/>
      <c r="AHU10" s="88"/>
      <c r="AHV10" s="88"/>
      <c r="AHW10" s="88"/>
      <c r="AHX10" s="88"/>
      <c r="AHY10" s="88"/>
      <c r="AHZ10" s="88"/>
      <c r="AIA10" s="88"/>
      <c r="AIB10" s="88"/>
      <c r="AIC10" s="88"/>
      <c r="AID10" s="88"/>
      <c r="AIE10" s="88"/>
      <c r="AIF10" s="88"/>
      <c r="AIG10" s="88"/>
      <c r="AIH10" s="88"/>
      <c r="AII10" s="88"/>
      <c r="AIJ10" s="88"/>
      <c r="AIK10" s="88"/>
      <c r="AIL10" s="88"/>
      <c r="AIM10" s="88"/>
      <c r="AIN10" s="88"/>
      <c r="AIO10" s="88"/>
      <c r="AIP10" s="88"/>
      <c r="AIQ10" s="88"/>
      <c r="AIR10" s="88"/>
      <c r="AIS10" s="88"/>
      <c r="AIT10" s="88"/>
      <c r="AIU10" s="88"/>
      <c r="AIV10" s="88"/>
      <c r="AIW10" s="88"/>
      <c r="AIX10" s="88"/>
      <c r="AIY10" s="88"/>
      <c r="AIZ10" s="88"/>
      <c r="AJA10" s="88"/>
      <c r="AJB10" s="88"/>
      <c r="AJC10" s="88"/>
      <c r="AJD10" s="88"/>
      <c r="AJE10" s="88"/>
      <c r="AJF10" s="88"/>
      <c r="AJG10" s="88"/>
      <c r="AJH10" s="88"/>
      <c r="AJI10" s="88"/>
      <c r="AJJ10" s="88"/>
      <c r="AJK10" s="88"/>
      <c r="AJL10" s="88"/>
      <c r="AJM10" s="88"/>
      <c r="AJN10" s="88"/>
      <c r="AJO10" s="88"/>
      <c r="AJP10" s="88"/>
      <c r="AJQ10" s="88"/>
      <c r="AJR10" s="88"/>
      <c r="AJS10" s="88"/>
      <c r="AJT10" s="88"/>
      <c r="AJU10" s="88"/>
      <c r="AJV10" s="88"/>
      <c r="AJW10" s="88"/>
      <c r="AJX10" s="88"/>
      <c r="AJY10" s="88"/>
      <c r="AJZ10" s="88"/>
      <c r="AKA10" s="88"/>
      <c r="AKB10" s="88"/>
      <c r="AKC10" s="88"/>
      <c r="AKD10" s="88"/>
      <c r="AKE10" s="88"/>
      <c r="AKF10" s="88"/>
      <c r="AKG10" s="88"/>
      <c r="AKH10" s="88"/>
      <c r="AKI10" s="88"/>
      <c r="AKJ10" s="88"/>
      <c r="AKK10" s="88"/>
      <c r="AKL10" s="88"/>
      <c r="AKM10" s="88"/>
      <c r="AKN10" s="88"/>
      <c r="AKO10" s="88"/>
      <c r="AKP10" s="88"/>
      <c r="AKQ10" s="88"/>
      <c r="AKR10" s="88"/>
      <c r="AKS10" s="88"/>
      <c r="AKT10" s="88"/>
      <c r="AKU10" s="88"/>
      <c r="AKV10" s="88"/>
      <c r="AKW10" s="88"/>
      <c r="AKX10" s="88"/>
      <c r="AKY10" s="88"/>
      <c r="AKZ10" s="88"/>
      <c r="ALA10" s="88"/>
      <c r="ALB10" s="88"/>
      <c r="ALC10" s="88"/>
      <c r="ALD10" s="88"/>
      <c r="ALE10" s="88"/>
      <c r="ALF10" s="88"/>
      <c r="ALG10" s="88"/>
      <c r="ALH10" s="88"/>
      <c r="ALI10" s="88"/>
      <c r="ALJ10" s="88"/>
      <c r="ALK10" s="88"/>
      <c r="ALL10" s="88"/>
      <c r="ALM10" s="88"/>
      <c r="ALN10" s="88"/>
      <c r="ALO10" s="88"/>
      <c r="ALP10" s="88"/>
      <c r="ALQ10" s="88"/>
      <c r="ALR10" s="88"/>
      <c r="ALS10" s="88"/>
      <c r="ALT10" s="88"/>
      <c r="ALU10" s="88"/>
      <c r="ALV10" s="88"/>
      <c r="ALW10" s="88"/>
      <c r="ALX10" s="88"/>
      <c r="ALY10" s="88"/>
      <c r="ALZ10" s="88"/>
      <c r="AMA10" s="88"/>
      <c r="AMB10" s="88"/>
      <c r="AMC10" s="88"/>
      <c r="AMD10" s="88"/>
      <c r="AME10" s="88"/>
      <c r="AMF10" s="88"/>
      <c r="AMG10" s="88"/>
      <c r="AMH10" s="88"/>
      <c r="AMI10" s="88"/>
      <c r="AMJ10" s="88"/>
    </row>
    <row r="11" spans="1:1024" s="17" customFormat="1">
      <c r="A11" s="21"/>
      <c r="B11" s="19"/>
      <c r="C11" s="19"/>
      <c r="D11" s="20"/>
      <c r="E11" s="86"/>
      <c r="F11" s="19"/>
      <c r="G11" s="2"/>
      <c r="H11" s="2"/>
      <c r="I11" s="2"/>
      <c r="J11" s="26"/>
      <c r="K11" s="26"/>
      <c r="L11" s="87"/>
      <c r="M11" s="1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spans="1:1024" s="17" customFormat="1">
      <c r="A12" s="21"/>
      <c r="B12" s="19"/>
      <c r="C12" s="19"/>
      <c r="D12" s="20"/>
      <c r="E12" s="86"/>
      <c r="F12" s="19"/>
      <c r="G12" s="2"/>
      <c r="H12" s="2"/>
      <c r="I12" s="2"/>
      <c r="J12" s="26"/>
      <c r="K12" s="26"/>
      <c r="L12" s="87"/>
      <c r="M12" s="1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s="17" customFormat="1">
      <c r="A13" s="21"/>
      <c r="B13" s="19"/>
      <c r="C13" s="19"/>
      <c r="D13" s="20"/>
      <c r="E13" s="86"/>
      <c r="F13" s="19"/>
      <c r="G13" s="2"/>
      <c r="H13" s="2"/>
      <c r="I13" s="2"/>
      <c r="J13" s="26"/>
      <c r="K13" s="26"/>
      <c r="L13" s="87"/>
      <c r="M13" s="1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17" customFormat="1">
      <c r="A14" s="21"/>
      <c r="B14" s="19"/>
      <c r="C14" s="19"/>
      <c r="D14" s="20"/>
      <c r="E14" s="86"/>
      <c r="F14" s="19"/>
      <c r="G14" s="2"/>
      <c r="H14" s="2"/>
      <c r="I14" s="2"/>
      <c r="J14" s="26"/>
      <c r="K14" s="26"/>
      <c r="L14" s="87"/>
      <c r="M14" s="1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spans="1:1024" s="17" customFormat="1">
      <c r="A15" s="21"/>
      <c r="B15" s="19"/>
      <c r="C15" s="19"/>
      <c r="D15" s="20"/>
      <c r="E15" s="86"/>
      <c r="F15" s="19"/>
      <c r="G15" s="2"/>
      <c r="H15" s="2"/>
      <c r="I15" s="2"/>
      <c r="J15" s="26"/>
      <c r="K15" s="26"/>
      <c r="L15" s="87"/>
      <c r="M15" s="1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spans="1:1024" s="17" customFormat="1">
      <c r="A16" s="21"/>
      <c r="B16" s="19"/>
      <c r="C16" s="19"/>
      <c r="D16" s="20"/>
      <c r="E16" s="86"/>
      <c r="F16" s="19"/>
      <c r="G16" s="2"/>
      <c r="H16" s="2"/>
      <c r="I16" s="2"/>
      <c r="J16" s="26"/>
      <c r="K16" s="26"/>
      <c r="L16" s="87"/>
      <c r="M16" s="1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</sheetData>
  <mergeCells count="13">
    <mergeCell ref="A8:L8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FEBB-2606-49C5-898C-EF1D56A13178}">
  <dimension ref="A1:M6"/>
  <sheetViews>
    <sheetView workbookViewId="0">
      <selection sqref="A1:M2"/>
    </sheetView>
  </sheetViews>
  <sheetFormatPr baseColWidth="10" defaultColWidth="8.83203125" defaultRowHeight="13"/>
  <cols>
    <col min="2" max="2" width="24" customWidth="1"/>
    <col min="3" max="3" width="28.1640625" customWidth="1"/>
    <col min="4" max="4" width="16.6640625" style="66" customWidth="1"/>
    <col min="5" max="5" width="17.5" customWidth="1"/>
    <col min="6" max="6" width="20.83203125" customWidth="1"/>
    <col min="7" max="10" width="5.5" customWidth="1"/>
    <col min="13" max="13" width="19.6640625" customWidth="1"/>
  </cols>
  <sheetData>
    <row r="1" spans="1:13" ht="14" customHeight="1">
      <c r="A1" s="236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</row>
    <row r="2" spans="1:13" ht="78" customHeight="1" thickBot="1">
      <c r="A2" s="239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</row>
    <row r="3" spans="1:13" ht="12" customHeight="1" thickBot="1">
      <c r="A3" s="232" t="s">
        <v>131</v>
      </c>
      <c r="B3" s="229" t="s">
        <v>0</v>
      </c>
      <c r="C3" s="233" t="s">
        <v>132</v>
      </c>
      <c r="D3" s="234" t="s">
        <v>1</v>
      </c>
      <c r="E3" s="229" t="s">
        <v>133</v>
      </c>
      <c r="F3" s="229" t="s">
        <v>2</v>
      </c>
      <c r="G3" s="235" t="s">
        <v>18</v>
      </c>
      <c r="H3" s="235"/>
      <c r="I3" s="235"/>
      <c r="J3" s="235"/>
      <c r="K3" s="229" t="s">
        <v>3</v>
      </c>
      <c r="L3" s="229" t="s">
        <v>4</v>
      </c>
      <c r="M3" s="230" t="s">
        <v>5</v>
      </c>
    </row>
    <row r="4" spans="1:13" ht="21" customHeight="1" thickBot="1">
      <c r="A4" s="232"/>
      <c r="B4" s="229"/>
      <c r="C4" s="233"/>
      <c r="D4" s="234"/>
      <c r="E4" s="233"/>
      <c r="F4" s="233"/>
      <c r="G4" s="16">
        <v>1</v>
      </c>
      <c r="H4" s="16">
        <v>2</v>
      </c>
      <c r="I4" s="16">
        <v>3</v>
      </c>
      <c r="J4" s="16" t="s">
        <v>6</v>
      </c>
      <c r="K4" s="229"/>
      <c r="L4" s="229"/>
      <c r="M4" s="230"/>
    </row>
    <row r="5" spans="1:13" ht="16">
      <c r="A5" s="231" t="s">
        <v>14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</row>
    <row r="6" spans="1:13">
      <c r="A6" s="14" t="s">
        <v>10</v>
      </c>
      <c r="B6" s="13" t="s">
        <v>127</v>
      </c>
      <c r="C6" s="15" t="s">
        <v>71</v>
      </c>
      <c r="D6" s="63">
        <v>106</v>
      </c>
      <c r="E6" s="151" t="s">
        <v>134</v>
      </c>
      <c r="F6" s="13" t="s">
        <v>75</v>
      </c>
      <c r="G6" s="67">
        <v>100</v>
      </c>
      <c r="H6" s="91">
        <v>107.5</v>
      </c>
      <c r="I6" s="34">
        <v>110</v>
      </c>
      <c r="J6" s="11"/>
      <c r="K6" s="11">
        <v>110</v>
      </c>
      <c r="L6" s="12" t="e">
        <f>K6*E6</f>
        <v>#VALUE!</v>
      </c>
      <c r="M6" s="13"/>
    </row>
  </sheetData>
  <mergeCells count="12">
    <mergeCell ref="A1:M2"/>
    <mergeCell ref="L3:L4"/>
    <mergeCell ref="M3:M4"/>
    <mergeCell ref="A5:M5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A446-0998-49A3-A2D5-E568EFA35047}">
  <dimension ref="A1:M9"/>
  <sheetViews>
    <sheetView workbookViewId="0">
      <selection activeCell="E10" sqref="E10"/>
    </sheetView>
  </sheetViews>
  <sheetFormatPr baseColWidth="10" defaultColWidth="8.83203125" defaultRowHeight="13"/>
  <cols>
    <col min="2" max="2" width="30.6640625" customWidth="1"/>
    <col min="3" max="3" width="28" customWidth="1"/>
    <col min="4" max="4" width="16" style="66" customWidth="1"/>
    <col min="5" max="5" width="16.5" style="152" customWidth="1"/>
    <col min="6" max="6" width="34" customWidth="1"/>
    <col min="7" max="10" width="5.5" customWidth="1"/>
    <col min="12" max="12" width="8.83203125" style="152"/>
    <col min="13" max="13" width="22.6640625" customWidth="1"/>
  </cols>
  <sheetData>
    <row r="1" spans="1:13" ht="14" thickBot="1">
      <c r="A1" s="203" t="s">
        <v>51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79" customHeight="1" thickBo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2" customHeight="1" thickBot="1">
      <c r="A3" s="212" t="s">
        <v>131</v>
      </c>
      <c r="B3" s="213" t="s">
        <v>0</v>
      </c>
      <c r="C3" s="214" t="s">
        <v>132</v>
      </c>
      <c r="D3" s="215" t="s">
        <v>1</v>
      </c>
      <c r="E3" s="242" t="s">
        <v>133</v>
      </c>
      <c r="F3" s="213" t="s">
        <v>2</v>
      </c>
      <c r="G3" s="221" t="s">
        <v>18</v>
      </c>
      <c r="H3" s="221"/>
      <c r="I3" s="221"/>
      <c r="J3" s="221"/>
      <c r="K3" s="213" t="s">
        <v>3</v>
      </c>
      <c r="L3" s="242" t="s">
        <v>4</v>
      </c>
      <c r="M3" s="210" t="s">
        <v>5</v>
      </c>
    </row>
    <row r="4" spans="1:13" ht="21" customHeight="1" thickBot="1">
      <c r="A4" s="212"/>
      <c r="B4" s="213"/>
      <c r="C4" s="214"/>
      <c r="D4" s="215"/>
      <c r="E4" s="244"/>
      <c r="F4" s="214"/>
      <c r="G4" s="6">
        <v>1</v>
      </c>
      <c r="H4" s="6">
        <v>2</v>
      </c>
      <c r="I4" s="6">
        <v>3</v>
      </c>
      <c r="J4" s="6" t="s">
        <v>6</v>
      </c>
      <c r="K4" s="213"/>
      <c r="L4" s="242"/>
      <c r="M4" s="210"/>
    </row>
    <row r="5" spans="1:13" ht="16">
      <c r="A5" s="243" t="s">
        <v>12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</row>
    <row r="6" spans="1:13">
      <c r="A6" s="10" t="s">
        <v>10</v>
      </c>
      <c r="B6" s="13" t="s">
        <v>128</v>
      </c>
      <c r="C6" s="13" t="s">
        <v>70</v>
      </c>
      <c r="D6" s="63">
        <v>99.5</v>
      </c>
      <c r="E6" s="149" t="s">
        <v>134</v>
      </c>
      <c r="F6" s="13" t="s">
        <v>29</v>
      </c>
      <c r="G6" s="67">
        <v>170</v>
      </c>
      <c r="H6" s="67">
        <v>175</v>
      </c>
      <c r="I6" s="180">
        <v>180</v>
      </c>
      <c r="J6" s="11"/>
      <c r="K6" s="11">
        <v>180</v>
      </c>
      <c r="L6" s="12" t="e">
        <f>K6*E6</f>
        <v>#VALUE!</v>
      </c>
      <c r="M6" s="9"/>
    </row>
    <row r="7" spans="1:13" s="62" customFormat="1">
      <c r="A7" s="61"/>
      <c r="B7" s="61"/>
      <c r="C7" s="61"/>
      <c r="D7" s="64"/>
      <c r="E7" s="150"/>
      <c r="F7" s="61"/>
      <c r="G7" s="60"/>
      <c r="H7" s="60"/>
      <c r="I7" s="60"/>
      <c r="J7" s="60"/>
      <c r="K7" s="60"/>
      <c r="L7" s="156"/>
      <c r="M7" s="60"/>
    </row>
    <row r="8" spans="1:13" s="62" customFormat="1" ht="16">
      <c r="A8" s="225" t="s">
        <v>14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</row>
    <row r="9" spans="1:13">
      <c r="A9" s="10" t="s">
        <v>10</v>
      </c>
      <c r="B9" s="13" t="s">
        <v>129</v>
      </c>
      <c r="C9" s="13" t="s">
        <v>47</v>
      </c>
      <c r="D9" s="63">
        <v>107</v>
      </c>
      <c r="E9" s="149" t="s">
        <v>134</v>
      </c>
      <c r="F9" s="13" t="s">
        <v>29</v>
      </c>
      <c r="G9" s="67">
        <v>220</v>
      </c>
      <c r="H9" s="67">
        <v>240</v>
      </c>
      <c r="I9" s="68">
        <v>250</v>
      </c>
      <c r="J9" s="11"/>
      <c r="K9" s="11">
        <v>240</v>
      </c>
      <c r="L9" s="12" t="e">
        <f>K9*E9</f>
        <v>#VALUE!</v>
      </c>
      <c r="M9" s="9"/>
    </row>
  </sheetData>
  <mergeCells count="13">
    <mergeCell ref="L3:L4"/>
    <mergeCell ref="M3:M4"/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23"/>
  <sheetViews>
    <sheetView zoomScaleNormal="100" workbookViewId="0">
      <selection sqref="A1:O2"/>
    </sheetView>
  </sheetViews>
  <sheetFormatPr baseColWidth="10" defaultColWidth="8.83203125" defaultRowHeight="13"/>
  <cols>
    <col min="1" max="1" width="7.33203125" style="194" customWidth="1"/>
    <col min="2" max="2" width="25.6640625" style="19" customWidth="1"/>
    <col min="3" max="3" width="32.1640625" style="19" bestFit="1" customWidth="1"/>
    <col min="4" max="4" width="16" style="20" customWidth="1"/>
    <col min="5" max="5" width="20.6640625" style="86" customWidth="1"/>
    <col min="6" max="6" width="34.83203125" style="19" customWidth="1"/>
    <col min="7" max="9" width="5.5" style="2" customWidth="1"/>
    <col min="10" max="10" width="5.5" style="26" customWidth="1"/>
    <col min="11" max="11" width="8.83203125" style="26" customWidth="1"/>
    <col min="12" max="12" width="14.83203125" style="18" customWidth="1"/>
    <col min="13" max="13" width="7.83203125" style="26" customWidth="1"/>
    <col min="14" max="14" width="12" style="87" customWidth="1"/>
    <col min="15" max="15" width="23.6640625" style="19" bestFit="1" customWidth="1"/>
    <col min="16" max="1024" width="9.1640625" style="3" customWidth="1"/>
  </cols>
  <sheetData>
    <row r="1" spans="1:1024" s="4" customFormat="1" ht="29" customHeight="1">
      <c r="A1" s="203" t="s">
        <v>53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024" ht="62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024" s="5" customFormat="1" ht="12.75" customHeight="1">
      <c r="A3" s="205" t="s">
        <v>131</v>
      </c>
      <c r="B3" s="206" t="s">
        <v>0</v>
      </c>
      <c r="C3" s="207" t="s">
        <v>132</v>
      </c>
      <c r="D3" s="208" t="s">
        <v>1</v>
      </c>
      <c r="E3" s="219" t="s">
        <v>133</v>
      </c>
      <c r="F3" s="206" t="s">
        <v>2</v>
      </c>
      <c r="G3" s="228" t="s">
        <v>20</v>
      </c>
      <c r="H3" s="228"/>
      <c r="I3" s="228"/>
      <c r="J3" s="228"/>
      <c r="K3" s="222" t="s">
        <v>21</v>
      </c>
      <c r="L3" s="222"/>
      <c r="M3" s="209" t="s">
        <v>3</v>
      </c>
      <c r="N3" s="219" t="s">
        <v>4</v>
      </c>
      <c r="O3" s="216" t="s">
        <v>5</v>
      </c>
    </row>
    <row r="4" spans="1:1024" ht="21" customHeight="1" thickBot="1">
      <c r="A4" s="205"/>
      <c r="B4" s="206"/>
      <c r="C4" s="207"/>
      <c r="D4" s="208"/>
      <c r="E4" s="220"/>
      <c r="F4" s="207"/>
      <c r="G4" s="8">
        <v>1</v>
      </c>
      <c r="H4" s="8">
        <v>2</v>
      </c>
      <c r="I4" s="8">
        <v>3</v>
      </c>
      <c r="J4" s="24" t="s">
        <v>6</v>
      </c>
      <c r="K4" s="24" t="s">
        <v>7</v>
      </c>
      <c r="L4" s="74" t="s">
        <v>8</v>
      </c>
      <c r="M4" s="209"/>
      <c r="N4" s="219"/>
      <c r="O4" s="216"/>
    </row>
    <row r="5" spans="1:1024" ht="16">
      <c r="A5" s="245" t="s">
        <v>17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195"/>
    </row>
    <row r="6" spans="1:1024">
      <c r="A6" s="30">
        <v>1</v>
      </c>
      <c r="B6" s="31" t="s">
        <v>111</v>
      </c>
      <c r="C6" s="31" t="s">
        <v>72</v>
      </c>
      <c r="D6" s="84">
        <v>54</v>
      </c>
      <c r="E6" s="93" t="s">
        <v>134</v>
      </c>
      <c r="F6" s="31" t="s">
        <v>26</v>
      </c>
      <c r="G6" s="67">
        <v>85</v>
      </c>
      <c r="H6" s="67">
        <v>87.5</v>
      </c>
      <c r="I6" s="180">
        <v>100</v>
      </c>
      <c r="J6" s="35"/>
      <c r="K6" s="35">
        <v>75</v>
      </c>
      <c r="L6" s="30">
        <v>15</v>
      </c>
      <c r="M6" s="35">
        <v>115</v>
      </c>
      <c r="N6" s="94" t="e">
        <f>I6*E6*50+L6*K6*E6</f>
        <v>#VALUE!</v>
      </c>
      <c r="O6" s="31"/>
    </row>
    <row r="7" spans="1:1024" s="62" customFormat="1">
      <c r="A7" s="18"/>
      <c r="B7" s="19"/>
      <c r="C7" s="19"/>
      <c r="D7" s="20"/>
      <c r="E7" s="86"/>
      <c r="F7" s="19"/>
      <c r="G7" s="26"/>
      <c r="H7" s="26"/>
      <c r="I7" s="193"/>
      <c r="J7" s="26"/>
      <c r="K7" s="26"/>
      <c r="L7" s="18"/>
      <c r="M7" s="26"/>
      <c r="N7" s="87"/>
      <c r="O7" s="19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88"/>
      <c r="OD7" s="88"/>
      <c r="OE7" s="88"/>
      <c r="OF7" s="88"/>
      <c r="OG7" s="88"/>
      <c r="OH7" s="88"/>
      <c r="OI7" s="88"/>
      <c r="OJ7" s="88"/>
      <c r="OK7" s="88"/>
      <c r="OL7" s="88"/>
      <c r="OM7" s="88"/>
      <c r="ON7" s="88"/>
      <c r="OO7" s="88"/>
      <c r="OP7" s="88"/>
      <c r="OQ7" s="88"/>
      <c r="OR7" s="88"/>
      <c r="OS7" s="88"/>
      <c r="OT7" s="88"/>
      <c r="OU7" s="88"/>
      <c r="OV7" s="88"/>
      <c r="OW7" s="88"/>
      <c r="OX7" s="88"/>
      <c r="OY7" s="88"/>
      <c r="OZ7" s="88"/>
      <c r="PA7" s="88"/>
      <c r="PB7" s="88"/>
      <c r="PC7" s="88"/>
      <c r="PD7" s="88"/>
      <c r="PE7" s="88"/>
      <c r="PF7" s="88"/>
      <c r="PG7" s="88"/>
      <c r="PH7" s="88"/>
      <c r="PI7" s="88"/>
      <c r="PJ7" s="88"/>
      <c r="PK7" s="88"/>
      <c r="PL7" s="88"/>
      <c r="PM7" s="88"/>
      <c r="PN7" s="88"/>
      <c r="PO7" s="88"/>
      <c r="PP7" s="88"/>
      <c r="PQ7" s="88"/>
      <c r="PR7" s="88"/>
      <c r="PS7" s="88"/>
      <c r="PT7" s="88"/>
      <c r="PU7" s="88"/>
      <c r="PV7" s="88"/>
      <c r="PW7" s="88"/>
      <c r="PX7" s="88"/>
      <c r="PY7" s="88"/>
      <c r="PZ7" s="88"/>
      <c r="QA7" s="88"/>
      <c r="QB7" s="88"/>
      <c r="QC7" s="88"/>
      <c r="QD7" s="88"/>
      <c r="QE7" s="88"/>
      <c r="QF7" s="88"/>
      <c r="QG7" s="88"/>
      <c r="QH7" s="88"/>
      <c r="QI7" s="88"/>
      <c r="QJ7" s="88"/>
      <c r="QK7" s="88"/>
      <c r="QL7" s="88"/>
      <c r="QM7" s="88"/>
      <c r="QN7" s="88"/>
      <c r="QO7" s="88"/>
      <c r="QP7" s="88"/>
      <c r="QQ7" s="88"/>
      <c r="QR7" s="88"/>
      <c r="QS7" s="88"/>
      <c r="QT7" s="88"/>
      <c r="QU7" s="88"/>
      <c r="QV7" s="88"/>
      <c r="QW7" s="88"/>
      <c r="QX7" s="88"/>
      <c r="QY7" s="88"/>
      <c r="QZ7" s="88"/>
      <c r="RA7" s="88"/>
      <c r="RB7" s="88"/>
      <c r="RC7" s="88"/>
      <c r="RD7" s="88"/>
      <c r="RE7" s="88"/>
      <c r="RF7" s="88"/>
      <c r="RG7" s="88"/>
      <c r="RH7" s="88"/>
      <c r="RI7" s="88"/>
      <c r="RJ7" s="88"/>
      <c r="RK7" s="88"/>
      <c r="RL7" s="88"/>
      <c r="RM7" s="88"/>
      <c r="RN7" s="88"/>
      <c r="RO7" s="88"/>
      <c r="RP7" s="88"/>
      <c r="RQ7" s="88"/>
      <c r="RR7" s="88"/>
      <c r="RS7" s="88"/>
      <c r="RT7" s="88"/>
      <c r="RU7" s="88"/>
      <c r="RV7" s="88"/>
      <c r="RW7" s="88"/>
      <c r="RX7" s="88"/>
      <c r="RY7" s="88"/>
      <c r="RZ7" s="88"/>
      <c r="SA7" s="88"/>
      <c r="SB7" s="88"/>
      <c r="SC7" s="88"/>
      <c r="SD7" s="88"/>
      <c r="SE7" s="88"/>
      <c r="SF7" s="88"/>
      <c r="SG7" s="88"/>
      <c r="SH7" s="88"/>
      <c r="SI7" s="88"/>
      <c r="SJ7" s="88"/>
      <c r="SK7" s="88"/>
      <c r="SL7" s="88"/>
      <c r="SM7" s="88"/>
      <c r="SN7" s="88"/>
      <c r="SO7" s="88"/>
      <c r="SP7" s="88"/>
      <c r="SQ7" s="88"/>
      <c r="SR7" s="88"/>
      <c r="SS7" s="88"/>
      <c r="ST7" s="88"/>
      <c r="SU7" s="88"/>
      <c r="SV7" s="88"/>
      <c r="SW7" s="88"/>
      <c r="SX7" s="88"/>
      <c r="SY7" s="88"/>
      <c r="SZ7" s="88"/>
      <c r="TA7" s="88"/>
      <c r="TB7" s="88"/>
      <c r="TC7" s="88"/>
      <c r="TD7" s="88"/>
      <c r="TE7" s="88"/>
      <c r="TF7" s="88"/>
      <c r="TG7" s="88"/>
      <c r="TH7" s="88"/>
      <c r="TI7" s="88"/>
      <c r="TJ7" s="88"/>
      <c r="TK7" s="88"/>
      <c r="TL7" s="88"/>
      <c r="TM7" s="88"/>
      <c r="TN7" s="88"/>
      <c r="TO7" s="88"/>
      <c r="TP7" s="88"/>
      <c r="TQ7" s="88"/>
      <c r="TR7" s="88"/>
      <c r="TS7" s="88"/>
      <c r="TT7" s="88"/>
      <c r="TU7" s="88"/>
      <c r="TV7" s="88"/>
      <c r="TW7" s="88"/>
      <c r="TX7" s="88"/>
      <c r="TY7" s="88"/>
      <c r="TZ7" s="88"/>
      <c r="UA7" s="88"/>
      <c r="UB7" s="88"/>
      <c r="UC7" s="88"/>
      <c r="UD7" s="88"/>
      <c r="UE7" s="88"/>
      <c r="UF7" s="88"/>
      <c r="UG7" s="88"/>
      <c r="UH7" s="88"/>
      <c r="UI7" s="88"/>
      <c r="UJ7" s="88"/>
      <c r="UK7" s="88"/>
      <c r="UL7" s="88"/>
      <c r="UM7" s="88"/>
      <c r="UN7" s="88"/>
      <c r="UO7" s="88"/>
      <c r="UP7" s="88"/>
      <c r="UQ7" s="88"/>
      <c r="UR7" s="88"/>
      <c r="US7" s="88"/>
      <c r="UT7" s="88"/>
      <c r="UU7" s="88"/>
      <c r="UV7" s="88"/>
      <c r="UW7" s="88"/>
      <c r="UX7" s="88"/>
      <c r="UY7" s="88"/>
      <c r="UZ7" s="88"/>
      <c r="VA7" s="88"/>
      <c r="VB7" s="88"/>
      <c r="VC7" s="88"/>
      <c r="VD7" s="88"/>
      <c r="VE7" s="88"/>
      <c r="VF7" s="88"/>
      <c r="VG7" s="88"/>
      <c r="VH7" s="88"/>
      <c r="VI7" s="88"/>
      <c r="VJ7" s="88"/>
      <c r="VK7" s="88"/>
      <c r="VL7" s="88"/>
      <c r="VM7" s="88"/>
      <c r="VN7" s="88"/>
      <c r="VO7" s="88"/>
      <c r="VP7" s="88"/>
      <c r="VQ7" s="88"/>
      <c r="VR7" s="88"/>
      <c r="VS7" s="88"/>
      <c r="VT7" s="88"/>
      <c r="VU7" s="88"/>
      <c r="VV7" s="88"/>
      <c r="VW7" s="88"/>
      <c r="VX7" s="88"/>
      <c r="VY7" s="88"/>
      <c r="VZ7" s="88"/>
      <c r="WA7" s="88"/>
      <c r="WB7" s="88"/>
      <c r="WC7" s="88"/>
      <c r="WD7" s="88"/>
      <c r="WE7" s="88"/>
      <c r="WF7" s="88"/>
      <c r="WG7" s="88"/>
      <c r="WH7" s="88"/>
      <c r="WI7" s="88"/>
      <c r="WJ7" s="88"/>
      <c r="WK7" s="88"/>
      <c r="WL7" s="88"/>
      <c r="WM7" s="88"/>
      <c r="WN7" s="88"/>
      <c r="WO7" s="88"/>
      <c r="WP7" s="88"/>
      <c r="WQ7" s="88"/>
      <c r="WR7" s="88"/>
      <c r="WS7" s="88"/>
      <c r="WT7" s="88"/>
      <c r="WU7" s="88"/>
      <c r="WV7" s="88"/>
      <c r="WW7" s="88"/>
      <c r="WX7" s="88"/>
      <c r="WY7" s="88"/>
      <c r="WZ7" s="88"/>
      <c r="XA7" s="88"/>
      <c r="XB7" s="88"/>
      <c r="XC7" s="88"/>
      <c r="XD7" s="88"/>
      <c r="XE7" s="88"/>
      <c r="XF7" s="88"/>
      <c r="XG7" s="88"/>
      <c r="XH7" s="88"/>
      <c r="XI7" s="88"/>
      <c r="XJ7" s="88"/>
      <c r="XK7" s="88"/>
      <c r="XL7" s="88"/>
      <c r="XM7" s="88"/>
      <c r="XN7" s="88"/>
      <c r="XO7" s="88"/>
      <c r="XP7" s="88"/>
      <c r="XQ7" s="88"/>
      <c r="XR7" s="88"/>
      <c r="XS7" s="88"/>
      <c r="XT7" s="88"/>
      <c r="XU7" s="88"/>
      <c r="XV7" s="88"/>
      <c r="XW7" s="88"/>
      <c r="XX7" s="88"/>
      <c r="XY7" s="88"/>
      <c r="XZ7" s="88"/>
      <c r="YA7" s="88"/>
      <c r="YB7" s="88"/>
      <c r="YC7" s="88"/>
      <c r="YD7" s="88"/>
      <c r="YE7" s="88"/>
      <c r="YF7" s="88"/>
      <c r="YG7" s="88"/>
      <c r="YH7" s="88"/>
      <c r="YI7" s="88"/>
      <c r="YJ7" s="88"/>
      <c r="YK7" s="88"/>
      <c r="YL7" s="88"/>
      <c r="YM7" s="88"/>
      <c r="YN7" s="88"/>
      <c r="YO7" s="88"/>
      <c r="YP7" s="88"/>
      <c r="YQ7" s="88"/>
      <c r="YR7" s="88"/>
      <c r="YS7" s="88"/>
      <c r="YT7" s="88"/>
      <c r="YU7" s="88"/>
      <c r="YV7" s="88"/>
      <c r="YW7" s="88"/>
      <c r="YX7" s="88"/>
      <c r="YY7" s="88"/>
      <c r="YZ7" s="88"/>
      <c r="ZA7" s="88"/>
      <c r="ZB7" s="88"/>
      <c r="ZC7" s="88"/>
      <c r="ZD7" s="88"/>
      <c r="ZE7" s="88"/>
      <c r="ZF7" s="88"/>
      <c r="ZG7" s="88"/>
      <c r="ZH7" s="88"/>
      <c r="ZI7" s="88"/>
      <c r="ZJ7" s="88"/>
      <c r="ZK7" s="88"/>
      <c r="ZL7" s="88"/>
      <c r="ZM7" s="88"/>
      <c r="ZN7" s="88"/>
      <c r="ZO7" s="88"/>
      <c r="ZP7" s="88"/>
      <c r="ZQ7" s="88"/>
      <c r="ZR7" s="88"/>
      <c r="ZS7" s="88"/>
      <c r="ZT7" s="88"/>
      <c r="ZU7" s="88"/>
      <c r="ZV7" s="88"/>
      <c r="ZW7" s="88"/>
      <c r="ZX7" s="88"/>
      <c r="ZY7" s="88"/>
      <c r="ZZ7" s="88"/>
      <c r="AAA7" s="88"/>
      <c r="AAB7" s="88"/>
      <c r="AAC7" s="88"/>
      <c r="AAD7" s="88"/>
      <c r="AAE7" s="88"/>
      <c r="AAF7" s="88"/>
      <c r="AAG7" s="88"/>
      <c r="AAH7" s="88"/>
      <c r="AAI7" s="88"/>
      <c r="AAJ7" s="88"/>
      <c r="AAK7" s="88"/>
      <c r="AAL7" s="88"/>
      <c r="AAM7" s="88"/>
      <c r="AAN7" s="88"/>
      <c r="AAO7" s="88"/>
      <c r="AAP7" s="88"/>
      <c r="AAQ7" s="88"/>
      <c r="AAR7" s="88"/>
      <c r="AAS7" s="88"/>
      <c r="AAT7" s="88"/>
      <c r="AAU7" s="88"/>
      <c r="AAV7" s="88"/>
      <c r="AAW7" s="88"/>
      <c r="AAX7" s="88"/>
      <c r="AAY7" s="88"/>
      <c r="AAZ7" s="88"/>
      <c r="ABA7" s="88"/>
      <c r="ABB7" s="88"/>
      <c r="ABC7" s="88"/>
      <c r="ABD7" s="88"/>
      <c r="ABE7" s="88"/>
      <c r="ABF7" s="88"/>
      <c r="ABG7" s="88"/>
      <c r="ABH7" s="88"/>
      <c r="ABI7" s="88"/>
      <c r="ABJ7" s="88"/>
      <c r="ABK7" s="88"/>
      <c r="ABL7" s="88"/>
      <c r="ABM7" s="88"/>
      <c r="ABN7" s="88"/>
      <c r="ABO7" s="88"/>
      <c r="ABP7" s="88"/>
      <c r="ABQ7" s="88"/>
      <c r="ABR7" s="88"/>
      <c r="ABS7" s="88"/>
      <c r="ABT7" s="88"/>
      <c r="ABU7" s="88"/>
      <c r="ABV7" s="88"/>
      <c r="ABW7" s="88"/>
      <c r="ABX7" s="88"/>
      <c r="ABY7" s="88"/>
      <c r="ABZ7" s="88"/>
      <c r="ACA7" s="88"/>
      <c r="ACB7" s="88"/>
      <c r="ACC7" s="88"/>
      <c r="ACD7" s="88"/>
      <c r="ACE7" s="88"/>
      <c r="ACF7" s="88"/>
      <c r="ACG7" s="88"/>
      <c r="ACH7" s="88"/>
      <c r="ACI7" s="88"/>
      <c r="ACJ7" s="88"/>
      <c r="ACK7" s="88"/>
      <c r="ACL7" s="88"/>
      <c r="ACM7" s="88"/>
      <c r="ACN7" s="88"/>
      <c r="ACO7" s="88"/>
      <c r="ACP7" s="88"/>
      <c r="ACQ7" s="88"/>
      <c r="ACR7" s="88"/>
      <c r="ACS7" s="88"/>
      <c r="ACT7" s="88"/>
      <c r="ACU7" s="88"/>
      <c r="ACV7" s="88"/>
      <c r="ACW7" s="88"/>
      <c r="ACX7" s="88"/>
      <c r="ACY7" s="88"/>
      <c r="ACZ7" s="88"/>
      <c r="ADA7" s="88"/>
      <c r="ADB7" s="88"/>
      <c r="ADC7" s="88"/>
      <c r="ADD7" s="88"/>
      <c r="ADE7" s="88"/>
      <c r="ADF7" s="88"/>
      <c r="ADG7" s="88"/>
      <c r="ADH7" s="88"/>
      <c r="ADI7" s="88"/>
      <c r="ADJ7" s="88"/>
      <c r="ADK7" s="88"/>
      <c r="ADL7" s="88"/>
      <c r="ADM7" s="88"/>
      <c r="ADN7" s="88"/>
      <c r="ADO7" s="88"/>
      <c r="ADP7" s="88"/>
      <c r="ADQ7" s="88"/>
      <c r="ADR7" s="88"/>
      <c r="ADS7" s="88"/>
      <c r="ADT7" s="88"/>
      <c r="ADU7" s="88"/>
      <c r="ADV7" s="88"/>
      <c r="ADW7" s="88"/>
      <c r="ADX7" s="88"/>
      <c r="ADY7" s="88"/>
      <c r="ADZ7" s="88"/>
      <c r="AEA7" s="88"/>
      <c r="AEB7" s="88"/>
      <c r="AEC7" s="88"/>
      <c r="AED7" s="88"/>
      <c r="AEE7" s="88"/>
      <c r="AEF7" s="88"/>
      <c r="AEG7" s="88"/>
      <c r="AEH7" s="88"/>
      <c r="AEI7" s="88"/>
      <c r="AEJ7" s="88"/>
      <c r="AEK7" s="88"/>
      <c r="AEL7" s="88"/>
      <c r="AEM7" s="88"/>
      <c r="AEN7" s="88"/>
      <c r="AEO7" s="88"/>
      <c r="AEP7" s="88"/>
      <c r="AEQ7" s="88"/>
      <c r="AER7" s="88"/>
      <c r="AES7" s="88"/>
      <c r="AET7" s="88"/>
      <c r="AEU7" s="88"/>
      <c r="AEV7" s="88"/>
      <c r="AEW7" s="88"/>
      <c r="AEX7" s="88"/>
      <c r="AEY7" s="88"/>
      <c r="AEZ7" s="88"/>
      <c r="AFA7" s="88"/>
      <c r="AFB7" s="88"/>
      <c r="AFC7" s="88"/>
      <c r="AFD7" s="88"/>
      <c r="AFE7" s="88"/>
      <c r="AFF7" s="88"/>
      <c r="AFG7" s="88"/>
      <c r="AFH7" s="88"/>
      <c r="AFI7" s="88"/>
      <c r="AFJ7" s="88"/>
      <c r="AFK7" s="88"/>
      <c r="AFL7" s="88"/>
      <c r="AFM7" s="88"/>
      <c r="AFN7" s="88"/>
      <c r="AFO7" s="88"/>
      <c r="AFP7" s="88"/>
      <c r="AFQ7" s="88"/>
      <c r="AFR7" s="88"/>
      <c r="AFS7" s="88"/>
      <c r="AFT7" s="88"/>
      <c r="AFU7" s="88"/>
      <c r="AFV7" s="88"/>
      <c r="AFW7" s="88"/>
      <c r="AFX7" s="88"/>
      <c r="AFY7" s="88"/>
      <c r="AFZ7" s="88"/>
      <c r="AGA7" s="88"/>
      <c r="AGB7" s="88"/>
      <c r="AGC7" s="88"/>
      <c r="AGD7" s="88"/>
      <c r="AGE7" s="88"/>
      <c r="AGF7" s="88"/>
      <c r="AGG7" s="88"/>
      <c r="AGH7" s="88"/>
      <c r="AGI7" s="88"/>
      <c r="AGJ7" s="88"/>
      <c r="AGK7" s="88"/>
      <c r="AGL7" s="88"/>
      <c r="AGM7" s="88"/>
      <c r="AGN7" s="88"/>
      <c r="AGO7" s="88"/>
      <c r="AGP7" s="88"/>
      <c r="AGQ7" s="88"/>
      <c r="AGR7" s="88"/>
      <c r="AGS7" s="88"/>
      <c r="AGT7" s="88"/>
      <c r="AGU7" s="88"/>
      <c r="AGV7" s="88"/>
      <c r="AGW7" s="88"/>
      <c r="AGX7" s="88"/>
      <c r="AGY7" s="88"/>
      <c r="AGZ7" s="88"/>
      <c r="AHA7" s="88"/>
      <c r="AHB7" s="88"/>
      <c r="AHC7" s="88"/>
      <c r="AHD7" s="88"/>
      <c r="AHE7" s="88"/>
      <c r="AHF7" s="88"/>
      <c r="AHG7" s="88"/>
      <c r="AHH7" s="88"/>
      <c r="AHI7" s="88"/>
      <c r="AHJ7" s="88"/>
      <c r="AHK7" s="88"/>
      <c r="AHL7" s="88"/>
      <c r="AHM7" s="88"/>
      <c r="AHN7" s="88"/>
      <c r="AHO7" s="88"/>
      <c r="AHP7" s="88"/>
      <c r="AHQ7" s="88"/>
      <c r="AHR7" s="88"/>
      <c r="AHS7" s="88"/>
      <c r="AHT7" s="88"/>
      <c r="AHU7" s="88"/>
      <c r="AHV7" s="88"/>
      <c r="AHW7" s="88"/>
      <c r="AHX7" s="88"/>
      <c r="AHY7" s="88"/>
      <c r="AHZ7" s="88"/>
      <c r="AIA7" s="88"/>
      <c r="AIB7" s="88"/>
      <c r="AIC7" s="88"/>
      <c r="AID7" s="88"/>
      <c r="AIE7" s="88"/>
      <c r="AIF7" s="88"/>
      <c r="AIG7" s="88"/>
      <c r="AIH7" s="88"/>
      <c r="AII7" s="88"/>
      <c r="AIJ7" s="88"/>
      <c r="AIK7" s="88"/>
      <c r="AIL7" s="88"/>
      <c r="AIM7" s="88"/>
      <c r="AIN7" s="88"/>
      <c r="AIO7" s="88"/>
      <c r="AIP7" s="88"/>
      <c r="AIQ7" s="88"/>
      <c r="AIR7" s="88"/>
      <c r="AIS7" s="88"/>
      <c r="AIT7" s="88"/>
      <c r="AIU7" s="88"/>
      <c r="AIV7" s="88"/>
      <c r="AIW7" s="88"/>
      <c r="AIX7" s="88"/>
      <c r="AIY7" s="88"/>
      <c r="AIZ7" s="88"/>
      <c r="AJA7" s="88"/>
      <c r="AJB7" s="88"/>
      <c r="AJC7" s="88"/>
      <c r="AJD7" s="88"/>
      <c r="AJE7" s="88"/>
      <c r="AJF7" s="88"/>
      <c r="AJG7" s="88"/>
      <c r="AJH7" s="88"/>
      <c r="AJI7" s="88"/>
      <c r="AJJ7" s="88"/>
      <c r="AJK7" s="88"/>
      <c r="AJL7" s="88"/>
      <c r="AJM7" s="88"/>
      <c r="AJN7" s="88"/>
      <c r="AJO7" s="88"/>
      <c r="AJP7" s="88"/>
      <c r="AJQ7" s="88"/>
      <c r="AJR7" s="88"/>
      <c r="AJS7" s="88"/>
      <c r="AJT7" s="88"/>
      <c r="AJU7" s="88"/>
      <c r="AJV7" s="88"/>
      <c r="AJW7" s="88"/>
      <c r="AJX7" s="88"/>
      <c r="AJY7" s="88"/>
      <c r="AJZ7" s="88"/>
      <c r="AKA7" s="88"/>
      <c r="AKB7" s="88"/>
      <c r="AKC7" s="88"/>
      <c r="AKD7" s="88"/>
      <c r="AKE7" s="88"/>
      <c r="AKF7" s="88"/>
      <c r="AKG7" s="88"/>
      <c r="AKH7" s="88"/>
      <c r="AKI7" s="88"/>
      <c r="AKJ7" s="88"/>
      <c r="AKK7" s="88"/>
      <c r="AKL7" s="88"/>
      <c r="AKM7" s="88"/>
      <c r="AKN7" s="88"/>
      <c r="AKO7" s="88"/>
      <c r="AKP7" s="88"/>
      <c r="AKQ7" s="88"/>
      <c r="AKR7" s="88"/>
      <c r="AKS7" s="88"/>
      <c r="AKT7" s="88"/>
      <c r="AKU7" s="88"/>
      <c r="AKV7" s="88"/>
      <c r="AKW7" s="88"/>
      <c r="AKX7" s="88"/>
      <c r="AKY7" s="88"/>
      <c r="AKZ7" s="88"/>
      <c r="ALA7" s="88"/>
      <c r="ALB7" s="88"/>
      <c r="ALC7" s="88"/>
      <c r="ALD7" s="88"/>
      <c r="ALE7" s="88"/>
      <c r="ALF7" s="88"/>
      <c r="ALG7" s="88"/>
      <c r="ALH7" s="88"/>
      <c r="ALI7" s="88"/>
      <c r="ALJ7" s="88"/>
      <c r="ALK7" s="88"/>
      <c r="ALL7" s="88"/>
      <c r="ALM7" s="88"/>
      <c r="ALN7" s="88"/>
      <c r="ALO7" s="88"/>
      <c r="ALP7" s="88"/>
      <c r="ALQ7" s="88"/>
      <c r="ALR7" s="88"/>
      <c r="ALS7" s="88"/>
      <c r="ALT7" s="88"/>
      <c r="ALU7" s="88"/>
      <c r="ALV7" s="88"/>
      <c r="ALW7" s="88"/>
      <c r="ALX7" s="88"/>
      <c r="ALY7" s="88"/>
      <c r="ALZ7" s="88"/>
      <c r="AMA7" s="88"/>
      <c r="AMB7" s="88"/>
      <c r="AMC7" s="88"/>
      <c r="AMD7" s="88"/>
      <c r="AME7" s="88"/>
      <c r="AMF7" s="88"/>
      <c r="AMG7" s="88"/>
      <c r="AMH7" s="88"/>
      <c r="AMI7" s="88"/>
      <c r="AMJ7" s="88"/>
    </row>
    <row r="8" spans="1:1024" s="62" customFormat="1" ht="16">
      <c r="A8" s="204" t="s">
        <v>9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19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/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88"/>
      <c r="OD8" s="88"/>
      <c r="OE8" s="88"/>
      <c r="OF8" s="88"/>
      <c r="OG8" s="88"/>
      <c r="OH8" s="88"/>
      <c r="OI8" s="88"/>
      <c r="OJ8" s="88"/>
      <c r="OK8" s="88"/>
      <c r="OL8" s="88"/>
      <c r="OM8" s="88"/>
      <c r="ON8" s="88"/>
      <c r="OO8" s="88"/>
      <c r="OP8" s="88"/>
      <c r="OQ8" s="88"/>
      <c r="OR8" s="88"/>
      <c r="OS8" s="88"/>
      <c r="OT8" s="88"/>
      <c r="OU8" s="88"/>
      <c r="OV8" s="88"/>
      <c r="OW8" s="88"/>
      <c r="OX8" s="88"/>
      <c r="OY8" s="88"/>
      <c r="OZ8" s="88"/>
      <c r="PA8" s="88"/>
      <c r="PB8" s="88"/>
      <c r="PC8" s="88"/>
      <c r="PD8" s="88"/>
      <c r="PE8" s="88"/>
      <c r="PF8" s="88"/>
      <c r="PG8" s="88"/>
      <c r="PH8" s="88"/>
      <c r="PI8" s="88"/>
      <c r="PJ8" s="88"/>
      <c r="PK8" s="88"/>
      <c r="PL8" s="88"/>
      <c r="PM8" s="88"/>
      <c r="PN8" s="88"/>
      <c r="PO8" s="88"/>
      <c r="PP8" s="88"/>
      <c r="PQ8" s="88"/>
      <c r="PR8" s="88"/>
      <c r="PS8" s="88"/>
      <c r="PT8" s="88"/>
      <c r="PU8" s="88"/>
      <c r="PV8" s="88"/>
      <c r="PW8" s="88"/>
      <c r="PX8" s="88"/>
      <c r="PY8" s="88"/>
      <c r="PZ8" s="88"/>
      <c r="QA8" s="88"/>
      <c r="QB8" s="88"/>
      <c r="QC8" s="88"/>
      <c r="QD8" s="88"/>
      <c r="QE8" s="88"/>
      <c r="QF8" s="88"/>
      <c r="QG8" s="88"/>
      <c r="QH8" s="88"/>
      <c r="QI8" s="88"/>
      <c r="QJ8" s="88"/>
      <c r="QK8" s="88"/>
      <c r="QL8" s="88"/>
      <c r="QM8" s="88"/>
      <c r="QN8" s="88"/>
      <c r="QO8" s="88"/>
      <c r="QP8" s="88"/>
      <c r="QQ8" s="88"/>
      <c r="QR8" s="88"/>
      <c r="QS8" s="88"/>
      <c r="QT8" s="88"/>
      <c r="QU8" s="88"/>
      <c r="QV8" s="88"/>
      <c r="QW8" s="88"/>
      <c r="QX8" s="88"/>
      <c r="QY8" s="88"/>
      <c r="QZ8" s="88"/>
      <c r="RA8" s="88"/>
      <c r="RB8" s="88"/>
      <c r="RC8" s="88"/>
      <c r="RD8" s="88"/>
      <c r="RE8" s="88"/>
      <c r="RF8" s="88"/>
      <c r="RG8" s="88"/>
      <c r="RH8" s="88"/>
      <c r="RI8" s="88"/>
      <c r="RJ8" s="88"/>
      <c r="RK8" s="88"/>
      <c r="RL8" s="88"/>
      <c r="RM8" s="88"/>
      <c r="RN8" s="88"/>
      <c r="RO8" s="88"/>
      <c r="RP8" s="88"/>
      <c r="RQ8" s="88"/>
      <c r="RR8" s="88"/>
      <c r="RS8" s="88"/>
      <c r="RT8" s="88"/>
      <c r="RU8" s="88"/>
      <c r="RV8" s="88"/>
      <c r="RW8" s="88"/>
      <c r="RX8" s="88"/>
      <c r="RY8" s="88"/>
      <c r="RZ8" s="88"/>
      <c r="SA8" s="88"/>
      <c r="SB8" s="88"/>
      <c r="SC8" s="88"/>
      <c r="SD8" s="88"/>
      <c r="SE8" s="88"/>
      <c r="SF8" s="88"/>
      <c r="SG8" s="88"/>
      <c r="SH8" s="88"/>
      <c r="SI8" s="88"/>
      <c r="SJ8" s="88"/>
      <c r="SK8" s="88"/>
      <c r="SL8" s="88"/>
      <c r="SM8" s="88"/>
      <c r="SN8" s="88"/>
      <c r="SO8" s="88"/>
      <c r="SP8" s="88"/>
      <c r="SQ8" s="88"/>
      <c r="SR8" s="88"/>
      <c r="SS8" s="88"/>
      <c r="ST8" s="88"/>
      <c r="SU8" s="88"/>
      <c r="SV8" s="88"/>
      <c r="SW8" s="88"/>
      <c r="SX8" s="88"/>
      <c r="SY8" s="88"/>
      <c r="SZ8" s="88"/>
      <c r="TA8" s="88"/>
      <c r="TB8" s="88"/>
      <c r="TC8" s="88"/>
      <c r="TD8" s="88"/>
      <c r="TE8" s="88"/>
      <c r="TF8" s="88"/>
      <c r="TG8" s="88"/>
      <c r="TH8" s="88"/>
      <c r="TI8" s="88"/>
      <c r="TJ8" s="88"/>
      <c r="TK8" s="88"/>
      <c r="TL8" s="88"/>
      <c r="TM8" s="88"/>
      <c r="TN8" s="88"/>
      <c r="TO8" s="88"/>
      <c r="TP8" s="88"/>
      <c r="TQ8" s="88"/>
      <c r="TR8" s="88"/>
      <c r="TS8" s="88"/>
      <c r="TT8" s="88"/>
      <c r="TU8" s="88"/>
      <c r="TV8" s="88"/>
      <c r="TW8" s="88"/>
      <c r="TX8" s="88"/>
      <c r="TY8" s="88"/>
      <c r="TZ8" s="88"/>
      <c r="UA8" s="88"/>
      <c r="UB8" s="88"/>
      <c r="UC8" s="88"/>
      <c r="UD8" s="88"/>
      <c r="UE8" s="88"/>
      <c r="UF8" s="88"/>
      <c r="UG8" s="88"/>
      <c r="UH8" s="88"/>
      <c r="UI8" s="88"/>
      <c r="UJ8" s="88"/>
      <c r="UK8" s="88"/>
      <c r="UL8" s="88"/>
      <c r="UM8" s="88"/>
      <c r="UN8" s="88"/>
      <c r="UO8" s="88"/>
      <c r="UP8" s="88"/>
      <c r="UQ8" s="88"/>
      <c r="UR8" s="88"/>
      <c r="US8" s="88"/>
      <c r="UT8" s="88"/>
      <c r="UU8" s="88"/>
      <c r="UV8" s="88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</row>
    <row r="9" spans="1:1024">
      <c r="A9" s="30">
        <v>1</v>
      </c>
      <c r="B9" s="31" t="s">
        <v>39</v>
      </c>
      <c r="C9" s="31" t="s">
        <v>73</v>
      </c>
      <c r="D9" s="84">
        <v>76</v>
      </c>
      <c r="E9" s="93" t="s">
        <v>134</v>
      </c>
      <c r="F9" s="31" t="s">
        <v>40</v>
      </c>
      <c r="G9" s="89">
        <v>110</v>
      </c>
      <c r="H9" s="34">
        <v>110</v>
      </c>
      <c r="I9" s="34">
        <v>115</v>
      </c>
      <c r="J9" s="35"/>
      <c r="K9" s="35">
        <v>100</v>
      </c>
      <c r="L9" s="30">
        <v>18</v>
      </c>
      <c r="M9" s="35">
        <v>133</v>
      </c>
      <c r="N9" s="94" t="e">
        <f>I9*E9*50+L9*K9*E9*1.1</f>
        <v>#VALUE!</v>
      </c>
      <c r="O9" s="31" t="s">
        <v>99</v>
      </c>
    </row>
    <row r="10" spans="1:1024" s="62" customFormat="1">
      <c r="A10" s="18"/>
      <c r="B10" s="19"/>
      <c r="C10" s="19"/>
      <c r="D10" s="20"/>
      <c r="E10" s="86"/>
      <c r="F10" s="19"/>
      <c r="G10" s="26"/>
      <c r="H10" s="26"/>
      <c r="I10" s="26"/>
      <c r="J10" s="26"/>
      <c r="K10" s="26"/>
      <c r="L10" s="18"/>
      <c r="M10" s="26"/>
      <c r="N10" s="87"/>
      <c r="O10" s="19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8"/>
      <c r="NX10" s="88"/>
      <c r="NY10" s="88"/>
      <c r="NZ10" s="88"/>
      <c r="OA10" s="88"/>
      <c r="OB10" s="88"/>
      <c r="OC10" s="88"/>
      <c r="OD10" s="88"/>
      <c r="OE10" s="88"/>
      <c r="OF10" s="88"/>
      <c r="OG10" s="88"/>
      <c r="OH10" s="88"/>
      <c r="OI10" s="88"/>
      <c r="OJ10" s="88"/>
      <c r="OK10" s="88"/>
      <c r="OL10" s="88"/>
      <c r="OM10" s="88"/>
      <c r="ON10" s="88"/>
      <c r="OO10" s="88"/>
      <c r="OP10" s="88"/>
      <c r="OQ10" s="88"/>
      <c r="OR10" s="88"/>
      <c r="OS10" s="88"/>
      <c r="OT10" s="88"/>
      <c r="OU10" s="88"/>
      <c r="OV10" s="88"/>
      <c r="OW10" s="88"/>
      <c r="OX10" s="88"/>
      <c r="OY10" s="88"/>
      <c r="OZ10" s="88"/>
      <c r="PA10" s="88"/>
      <c r="PB10" s="88"/>
      <c r="PC10" s="88"/>
      <c r="PD10" s="88"/>
      <c r="PE10" s="88"/>
      <c r="PF10" s="88"/>
      <c r="PG10" s="88"/>
      <c r="PH10" s="88"/>
      <c r="PI10" s="88"/>
      <c r="PJ10" s="88"/>
      <c r="PK10" s="88"/>
      <c r="PL10" s="88"/>
      <c r="PM10" s="88"/>
      <c r="PN10" s="88"/>
      <c r="PO10" s="88"/>
      <c r="PP10" s="88"/>
      <c r="PQ10" s="88"/>
      <c r="PR10" s="88"/>
      <c r="PS10" s="88"/>
      <c r="PT10" s="88"/>
      <c r="PU10" s="88"/>
      <c r="PV10" s="88"/>
      <c r="PW10" s="88"/>
      <c r="PX10" s="88"/>
      <c r="PY10" s="88"/>
      <c r="PZ10" s="88"/>
      <c r="QA10" s="88"/>
      <c r="QB10" s="88"/>
      <c r="QC10" s="88"/>
      <c r="QD10" s="88"/>
      <c r="QE10" s="88"/>
      <c r="QF10" s="88"/>
      <c r="QG10" s="88"/>
      <c r="QH10" s="88"/>
      <c r="QI10" s="88"/>
      <c r="QJ10" s="88"/>
      <c r="QK10" s="88"/>
      <c r="QL10" s="88"/>
      <c r="QM10" s="88"/>
      <c r="QN10" s="88"/>
      <c r="QO10" s="88"/>
      <c r="QP10" s="88"/>
      <c r="QQ10" s="88"/>
      <c r="QR10" s="88"/>
      <c r="QS10" s="88"/>
      <c r="QT10" s="88"/>
      <c r="QU10" s="88"/>
      <c r="QV10" s="88"/>
      <c r="QW10" s="88"/>
      <c r="QX10" s="88"/>
      <c r="QY10" s="88"/>
      <c r="QZ10" s="88"/>
      <c r="RA10" s="88"/>
      <c r="RB10" s="88"/>
      <c r="RC10" s="88"/>
      <c r="RD10" s="88"/>
      <c r="RE10" s="88"/>
      <c r="RF10" s="88"/>
      <c r="RG10" s="88"/>
      <c r="RH10" s="88"/>
      <c r="RI10" s="88"/>
      <c r="RJ10" s="88"/>
      <c r="RK10" s="88"/>
      <c r="RL10" s="88"/>
      <c r="RM10" s="88"/>
      <c r="RN10" s="88"/>
      <c r="RO10" s="88"/>
      <c r="RP10" s="88"/>
      <c r="RQ10" s="88"/>
      <c r="RR10" s="88"/>
      <c r="RS10" s="88"/>
      <c r="RT10" s="88"/>
      <c r="RU10" s="88"/>
      <c r="RV10" s="88"/>
      <c r="RW10" s="88"/>
      <c r="RX10" s="88"/>
      <c r="RY10" s="88"/>
      <c r="RZ10" s="88"/>
      <c r="SA10" s="88"/>
      <c r="SB10" s="88"/>
      <c r="SC10" s="88"/>
      <c r="SD10" s="88"/>
      <c r="SE10" s="88"/>
      <c r="SF10" s="88"/>
      <c r="SG10" s="88"/>
      <c r="SH10" s="88"/>
      <c r="SI10" s="88"/>
      <c r="SJ10" s="88"/>
      <c r="SK10" s="88"/>
      <c r="SL10" s="88"/>
      <c r="SM10" s="88"/>
      <c r="SN10" s="88"/>
      <c r="SO10" s="88"/>
      <c r="SP10" s="88"/>
      <c r="SQ10" s="88"/>
      <c r="SR10" s="88"/>
      <c r="SS10" s="88"/>
      <c r="ST10" s="88"/>
      <c r="SU10" s="88"/>
      <c r="SV10" s="88"/>
      <c r="SW10" s="88"/>
      <c r="SX10" s="88"/>
      <c r="SY10" s="88"/>
      <c r="SZ10" s="88"/>
      <c r="TA10" s="88"/>
      <c r="TB10" s="88"/>
      <c r="TC10" s="88"/>
      <c r="TD10" s="88"/>
      <c r="TE10" s="88"/>
      <c r="TF10" s="88"/>
      <c r="TG10" s="88"/>
      <c r="TH10" s="88"/>
      <c r="TI10" s="88"/>
      <c r="TJ10" s="88"/>
      <c r="TK10" s="88"/>
      <c r="TL10" s="88"/>
      <c r="TM10" s="88"/>
      <c r="TN10" s="88"/>
      <c r="TO10" s="88"/>
      <c r="TP10" s="88"/>
      <c r="TQ10" s="88"/>
      <c r="TR10" s="88"/>
      <c r="TS10" s="88"/>
      <c r="TT10" s="88"/>
      <c r="TU10" s="88"/>
      <c r="TV10" s="88"/>
      <c r="TW10" s="88"/>
      <c r="TX10" s="88"/>
      <c r="TY10" s="88"/>
      <c r="TZ10" s="88"/>
      <c r="UA10" s="88"/>
      <c r="UB10" s="88"/>
      <c r="UC10" s="88"/>
      <c r="UD10" s="88"/>
      <c r="UE10" s="88"/>
      <c r="UF10" s="88"/>
      <c r="UG10" s="88"/>
      <c r="UH10" s="88"/>
      <c r="UI10" s="88"/>
      <c r="UJ10" s="88"/>
      <c r="UK10" s="88"/>
      <c r="UL10" s="88"/>
      <c r="UM10" s="88"/>
      <c r="UN10" s="88"/>
      <c r="UO10" s="88"/>
      <c r="UP10" s="88"/>
      <c r="UQ10" s="88"/>
      <c r="UR10" s="88"/>
      <c r="US10" s="88"/>
      <c r="UT10" s="88"/>
      <c r="UU10" s="88"/>
      <c r="UV10" s="88"/>
      <c r="UW10" s="88"/>
      <c r="UX10" s="88"/>
      <c r="UY10" s="88"/>
      <c r="UZ10" s="88"/>
      <c r="VA10" s="88"/>
      <c r="VB10" s="88"/>
      <c r="VC10" s="88"/>
      <c r="VD10" s="88"/>
      <c r="VE10" s="88"/>
      <c r="VF10" s="88"/>
      <c r="VG10" s="88"/>
      <c r="VH10" s="88"/>
      <c r="VI10" s="88"/>
      <c r="VJ10" s="88"/>
      <c r="VK10" s="88"/>
      <c r="VL10" s="88"/>
      <c r="VM10" s="88"/>
      <c r="VN10" s="88"/>
      <c r="VO10" s="88"/>
      <c r="VP10" s="88"/>
      <c r="VQ10" s="88"/>
      <c r="VR10" s="88"/>
      <c r="VS10" s="88"/>
      <c r="VT10" s="88"/>
      <c r="VU10" s="88"/>
      <c r="VV10" s="88"/>
      <c r="VW10" s="88"/>
      <c r="VX10" s="88"/>
      <c r="VY10" s="88"/>
      <c r="VZ10" s="88"/>
      <c r="WA10" s="88"/>
      <c r="WB10" s="88"/>
      <c r="WC10" s="88"/>
      <c r="WD10" s="88"/>
      <c r="WE10" s="88"/>
      <c r="WF10" s="88"/>
      <c r="WG10" s="88"/>
      <c r="WH10" s="88"/>
      <c r="WI10" s="88"/>
      <c r="WJ10" s="88"/>
      <c r="WK10" s="88"/>
      <c r="WL10" s="88"/>
      <c r="WM10" s="88"/>
      <c r="WN10" s="88"/>
      <c r="WO10" s="88"/>
      <c r="WP10" s="88"/>
      <c r="WQ10" s="88"/>
      <c r="WR10" s="88"/>
      <c r="WS10" s="88"/>
      <c r="WT10" s="88"/>
      <c r="WU10" s="88"/>
      <c r="WV10" s="88"/>
      <c r="WW10" s="88"/>
      <c r="WX10" s="88"/>
      <c r="WY10" s="88"/>
      <c r="WZ10" s="88"/>
      <c r="XA10" s="88"/>
      <c r="XB10" s="88"/>
      <c r="XC10" s="88"/>
      <c r="XD10" s="88"/>
      <c r="XE10" s="88"/>
      <c r="XF10" s="88"/>
      <c r="XG10" s="88"/>
      <c r="XH10" s="88"/>
      <c r="XI10" s="88"/>
      <c r="XJ10" s="88"/>
      <c r="XK10" s="88"/>
      <c r="XL10" s="88"/>
      <c r="XM10" s="88"/>
      <c r="XN10" s="88"/>
      <c r="XO10" s="88"/>
      <c r="XP10" s="88"/>
      <c r="XQ10" s="88"/>
      <c r="XR10" s="88"/>
      <c r="XS10" s="88"/>
      <c r="XT10" s="88"/>
      <c r="XU10" s="88"/>
      <c r="XV10" s="88"/>
      <c r="XW10" s="88"/>
      <c r="XX10" s="88"/>
      <c r="XY10" s="88"/>
      <c r="XZ10" s="88"/>
      <c r="YA10" s="88"/>
      <c r="YB10" s="88"/>
      <c r="YC10" s="88"/>
      <c r="YD10" s="88"/>
      <c r="YE10" s="88"/>
      <c r="YF10" s="88"/>
      <c r="YG10" s="88"/>
      <c r="YH10" s="88"/>
      <c r="YI10" s="88"/>
      <c r="YJ10" s="88"/>
      <c r="YK10" s="88"/>
      <c r="YL10" s="88"/>
      <c r="YM10" s="88"/>
      <c r="YN10" s="88"/>
      <c r="YO10" s="88"/>
      <c r="YP10" s="88"/>
      <c r="YQ10" s="88"/>
      <c r="YR10" s="88"/>
      <c r="YS10" s="88"/>
      <c r="YT10" s="88"/>
      <c r="YU10" s="88"/>
      <c r="YV10" s="88"/>
      <c r="YW10" s="88"/>
      <c r="YX10" s="88"/>
      <c r="YY10" s="88"/>
      <c r="YZ10" s="88"/>
      <c r="ZA10" s="88"/>
      <c r="ZB10" s="88"/>
      <c r="ZC10" s="88"/>
      <c r="ZD10" s="88"/>
      <c r="ZE10" s="88"/>
      <c r="ZF10" s="88"/>
      <c r="ZG10" s="88"/>
      <c r="ZH10" s="88"/>
      <c r="ZI10" s="88"/>
      <c r="ZJ10" s="88"/>
      <c r="ZK10" s="88"/>
      <c r="ZL10" s="88"/>
      <c r="ZM10" s="88"/>
      <c r="ZN10" s="88"/>
      <c r="ZO10" s="88"/>
      <c r="ZP10" s="88"/>
      <c r="ZQ10" s="88"/>
      <c r="ZR10" s="88"/>
      <c r="ZS10" s="88"/>
      <c r="ZT10" s="88"/>
      <c r="ZU10" s="88"/>
      <c r="ZV10" s="88"/>
      <c r="ZW10" s="88"/>
      <c r="ZX10" s="88"/>
      <c r="ZY10" s="88"/>
      <c r="ZZ10" s="88"/>
      <c r="AAA10" s="88"/>
      <c r="AAB10" s="88"/>
      <c r="AAC10" s="88"/>
      <c r="AAD10" s="88"/>
      <c r="AAE10" s="88"/>
      <c r="AAF10" s="88"/>
      <c r="AAG10" s="88"/>
      <c r="AAH10" s="88"/>
      <c r="AAI10" s="88"/>
      <c r="AAJ10" s="88"/>
      <c r="AAK10" s="88"/>
      <c r="AAL10" s="88"/>
      <c r="AAM10" s="88"/>
      <c r="AAN10" s="88"/>
      <c r="AAO10" s="88"/>
      <c r="AAP10" s="88"/>
      <c r="AAQ10" s="88"/>
      <c r="AAR10" s="88"/>
      <c r="AAS10" s="88"/>
      <c r="AAT10" s="88"/>
      <c r="AAU10" s="88"/>
      <c r="AAV10" s="88"/>
      <c r="AAW10" s="88"/>
      <c r="AAX10" s="88"/>
      <c r="AAY10" s="88"/>
      <c r="AAZ10" s="88"/>
      <c r="ABA10" s="88"/>
      <c r="ABB10" s="88"/>
      <c r="ABC10" s="88"/>
      <c r="ABD10" s="88"/>
      <c r="ABE10" s="88"/>
      <c r="ABF10" s="88"/>
      <c r="ABG10" s="88"/>
      <c r="ABH10" s="88"/>
      <c r="ABI10" s="88"/>
      <c r="ABJ10" s="88"/>
      <c r="ABK10" s="88"/>
      <c r="ABL10" s="88"/>
      <c r="ABM10" s="88"/>
      <c r="ABN10" s="88"/>
      <c r="ABO10" s="88"/>
      <c r="ABP10" s="88"/>
      <c r="ABQ10" s="88"/>
      <c r="ABR10" s="88"/>
      <c r="ABS10" s="88"/>
      <c r="ABT10" s="88"/>
      <c r="ABU10" s="88"/>
      <c r="ABV10" s="88"/>
      <c r="ABW10" s="88"/>
      <c r="ABX10" s="88"/>
      <c r="ABY10" s="88"/>
      <c r="ABZ10" s="88"/>
      <c r="ACA10" s="88"/>
      <c r="ACB10" s="88"/>
      <c r="ACC10" s="88"/>
      <c r="ACD10" s="88"/>
      <c r="ACE10" s="88"/>
      <c r="ACF10" s="88"/>
      <c r="ACG10" s="88"/>
      <c r="ACH10" s="88"/>
      <c r="ACI10" s="88"/>
      <c r="ACJ10" s="88"/>
      <c r="ACK10" s="88"/>
      <c r="ACL10" s="88"/>
      <c r="ACM10" s="88"/>
      <c r="ACN10" s="88"/>
      <c r="ACO10" s="88"/>
      <c r="ACP10" s="88"/>
      <c r="ACQ10" s="88"/>
      <c r="ACR10" s="88"/>
      <c r="ACS10" s="88"/>
      <c r="ACT10" s="88"/>
      <c r="ACU10" s="88"/>
      <c r="ACV10" s="88"/>
      <c r="ACW10" s="88"/>
      <c r="ACX10" s="88"/>
      <c r="ACY10" s="88"/>
      <c r="ACZ10" s="88"/>
      <c r="ADA10" s="88"/>
      <c r="ADB10" s="88"/>
      <c r="ADC10" s="88"/>
      <c r="ADD10" s="88"/>
      <c r="ADE10" s="88"/>
      <c r="ADF10" s="88"/>
      <c r="ADG10" s="88"/>
      <c r="ADH10" s="88"/>
      <c r="ADI10" s="88"/>
      <c r="ADJ10" s="88"/>
      <c r="ADK10" s="88"/>
      <c r="ADL10" s="88"/>
      <c r="ADM10" s="88"/>
      <c r="ADN10" s="88"/>
      <c r="ADO10" s="88"/>
      <c r="ADP10" s="88"/>
      <c r="ADQ10" s="88"/>
      <c r="ADR10" s="88"/>
      <c r="ADS10" s="88"/>
      <c r="ADT10" s="88"/>
      <c r="ADU10" s="88"/>
      <c r="ADV10" s="88"/>
      <c r="ADW10" s="88"/>
      <c r="ADX10" s="88"/>
      <c r="ADY10" s="88"/>
      <c r="ADZ10" s="88"/>
      <c r="AEA10" s="88"/>
      <c r="AEB10" s="88"/>
      <c r="AEC10" s="88"/>
      <c r="AED10" s="88"/>
      <c r="AEE10" s="88"/>
      <c r="AEF10" s="88"/>
      <c r="AEG10" s="88"/>
      <c r="AEH10" s="88"/>
      <c r="AEI10" s="88"/>
      <c r="AEJ10" s="88"/>
      <c r="AEK10" s="88"/>
      <c r="AEL10" s="88"/>
      <c r="AEM10" s="88"/>
      <c r="AEN10" s="88"/>
      <c r="AEO10" s="88"/>
      <c r="AEP10" s="88"/>
      <c r="AEQ10" s="88"/>
      <c r="AER10" s="88"/>
      <c r="AES10" s="88"/>
      <c r="AET10" s="88"/>
      <c r="AEU10" s="88"/>
      <c r="AEV10" s="88"/>
      <c r="AEW10" s="88"/>
      <c r="AEX10" s="88"/>
      <c r="AEY10" s="88"/>
      <c r="AEZ10" s="88"/>
      <c r="AFA10" s="88"/>
      <c r="AFB10" s="88"/>
      <c r="AFC10" s="88"/>
      <c r="AFD10" s="88"/>
      <c r="AFE10" s="88"/>
      <c r="AFF10" s="88"/>
      <c r="AFG10" s="88"/>
      <c r="AFH10" s="88"/>
      <c r="AFI10" s="88"/>
      <c r="AFJ10" s="88"/>
      <c r="AFK10" s="88"/>
      <c r="AFL10" s="88"/>
      <c r="AFM10" s="88"/>
      <c r="AFN10" s="88"/>
      <c r="AFO10" s="88"/>
      <c r="AFP10" s="88"/>
      <c r="AFQ10" s="88"/>
      <c r="AFR10" s="88"/>
      <c r="AFS10" s="88"/>
      <c r="AFT10" s="88"/>
      <c r="AFU10" s="88"/>
      <c r="AFV10" s="88"/>
      <c r="AFW10" s="88"/>
      <c r="AFX10" s="88"/>
      <c r="AFY10" s="88"/>
      <c r="AFZ10" s="88"/>
      <c r="AGA10" s="88"/>
      <c r="AGB10" s="88"/>
      <c r="AGC10" s="88"/>
      <c r="AGD10" s="88"/>
      <c r="AGE10" s="88"/>
      <c r="AGF10" s="88"/>
      <c r="AGG10" s="88"/>
      <c r="AGH10" s="88"/>
      <c r="AGI10" s="88"/>
      <c r="AGJ10" s="88"/>
      <c r="AGK10" s="88"/>
      <c r="AGL10" s="88"/>
      <c r="AGM10" s="88"/>
      <c r="AGN10" s="88"/>
      <c r="AGO10" s="88"/>
      <c r="AGP10" s="88"/>
      <c r="AGQ10" s="88"/>
      <c r="AGR10" s="88"/>
      <c r="AGS10" s="88"/>
      <c r="AGT10" s="88"/>
      <c r="AGU10" s="88"/>
      <c r="AGV10" s="88"/>
      <c r="AGW10" s="88"/>
      <c r="AGX10" s="88"/>
      <c r="AGY10" s="88"/>
      <c r="AGZ10" s="88"/>
      <c r="AHA10" s="88"/>
      <c r="AHB10" s="88"/>
      <c r="AHC10" s="88"/>
      <c r="AHD10" s="88"/>
      <c r="AHE10" s="88"/>
      <c r="AHF10" s="88"/>
      <c r="AHG10" s="88"/>
      <c r="AHH10" s="88"/>
      <c r="AHI10" s="88"/>
      <c r="AHJ10" s="88"/>
      <c r="AHK10" s="88"/>
      <c r="AHL10" s="88"/>
      <c r="AHM10" s="88"/>
      <c r="AHN10" s="88"/>
      <c r="AHO10" s="88"/>
      <c r="AHP10" s="88"/>
      <c r="AHQ10" s="88"/>
      <c r="AHR10" s="88"/>
      <c r="AHS10" s="88"/>
      <c r="AHT10" s="88"/>
      <c r="AHU10" s="88"/>
      <c r="AHV10" s="88"/>
      <c r="AHW10" s="88"/>
      <c r="AHX10" s="88"/>
      <c r="AHY10" s="88"/>
      <c r="AHZ10" s="88"/>
      <c r="AIA10" s="88"/>
      <c r="AIB10" s="88"/>
      <c r="AIC10" s="88"/>
      <c r="AID10" s="88"/>
      <c r="AIE10" s="88"/>
      <c r="AIF10" s="88"/>
      <c r="AIG10" s="88"/>
      <c r="AIH10" s="88"/>
      <c r="AII10" s="88"/>
      <c r="AIJ10" s="88"/>
      <c r="AIK10" s="88"/>
      <c r="AIL10" s="88"/>
      <c r="AIM10" s="88"/>
      <c r="AIN10" s="88"/>
      <c r="AIO10" s="88"/>
      <c r="AIP10" s="88"/>
      <c r="AIQ10" s="88"/>
      <c r="AIR10" s="88"/>
      <c r="AIS10" s="88"/>
      <c r="AIT10" s="88"/>
      <c r="AIU10" s="88"/>
      <c r="AIV10" s="88"/>
      <c r="AIW10" s="88"/>
      <c r="AIX10" s="88"/>
      <c r="AIY10" s="88"/>
      <c r="AIZ10" s="88"/>
      <c r="AJA10" s="88"/>
      <c r="AJB10" s="88"/>
      <c r="AJC10" s="88"/>
      <c r="AJD10" s="88"/>
      <c r="AJE10" s="88"/>
      <c r="AJF10" s="88"/>
      <c r="AJG10" s="88"/>
      <c r="AJH10" s="88"/>
      <c r="AJI10" s="88"/>
      <c r="AJJ10" s="88"/>
      <c r="AJK10" s="88"/>
      <c r="AJL10" s="88"/>
      <c r="AJM10" s="88"/>
      <c r="AJN10" s="88"/>
      <c r="AJO10" s="88"/>
      <c r="AJP10" s="88"/>
      <c r="AJQ10" s="88"/>
      <c r="AJR10" s="88"/>
      <c r="AJS10" s="88"/>
      <c r="AJT10" s="88"/>
      <c r="AJU10" s="88"/>
      <c r="AJV10" s="88"/>
      <c r="AJW10" s="88"/>
      <c r="AJX10" s="88"/>
      <c r="AJY10" s="88"/>
      <c r="AJZ10" s="88"/>
      <c r="AKA10" s="88"/>
      <c r="AKB10" s="88"/>
      <c r="AKC10" s="88"/>
      <c r="AKD10" s="88"/>
      <c r="AKE10" s="88"/>
      <c r="AKF10" s="88"/>
      <c r="AKG10" s="88"/>
      <c r="AKH10" s="88"/>
      <c r="AKI10" s="88"/>
      <c r="AKJ10" s="88"/>
      <c r="AKK10" s="88"/>
      <c r="AKL10" s="88"/>
      <c r="AKM10" s="88"/>
      <c r="AKN10" s="88"/>
      <c r="AKO10" s="88"/>
      <c r="AKP10" s="88"/>
      <c r="AKQ10" s="88"/>
      <c r="AKR10" s="88"/>
      <c r="AKS10" s="88"/>
      <c r="AKT10" s="88"/>
      <c r="AKU10" s="88"/>
      <c r="AKV10" s="88"/>
      <c r="AKW10" s="88"/>
      <c r="AKX10" s="88"/>
      <c r="AKY10" s="88"/>
      <c r="AKZ10" s="88"/>
      <c r="ALA10" s="88"/>
      <c r="ALB10" s="88"/>
      <c r="ALC10" s="88"/>
      <c r="ALD10" s="88"/>
      <c r="ALE10" s="88"/>
      <c r="ALF10" s="88"/>
      <c r="ALG10" s="88"/>
      <c r="ALH10" s="88"/>
      <c r="ALI10" s="88"/>
      <c r="ALJ10" s="88"/>
      <c r="ALK10" s="88"/>
      <c r="ALL10" s="88"/>
      <c r="ALM10" s="88"/>
      <c r="ALN10" s="88"/>
      <c r="ALO10" s="88"/>
      <c r="ALP10" s="88"/>
      <c r="ALQ10" s="88"/>
      <c r="ALR10" s="88"/>
      <c r="ALS10" s="88"/>
      <c r="ALT10" s="88"/>
      <c r="ALU10" s="88"/>
      <c r="ALV10" s="88"/>
      <c r="ALW10" s="88"/>
      <c r="ALX10" s="88"/>
      <c r="ALY10" s="88"/>
      <c r="ALZ10" s="88"/>
      <c r="AMA10" s="88"/>
      <c r="AMB10" s="88"/>
      <c r="AMC10" s="88"/>
      <c r="AMD10" s="88"/>
      <c r="AME10" s="88"/>
      <c r="AMF10" s="88"/>
      <c r="AMG10" s="88"/>
      <c r="AMH10" s="88"/>
      <c r="AMI10" s="88"/>
      <c r="AMJ10" s="88"/>
    </row>
    <row r="11" spans="1:1024" s="62" customFormat="1" ht="16">
      <c r="A11" s="204" t="s">
        <v>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19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  <c r="JC11" s="88"/>
      <c r="JD11" s="88"/>
      <c r="JE11" s="88"/>
      <c r="JF11" s="88"/>
      <c r="JG11" s="88"/>
      <c r="JH11" s="88"/>
      <c r="JI11" s="88"/>
      <c r="JJ11" s="88"/>
      <c r="JK11" s="88"/>
      <c r="JL11" s="88"/>
      <c r="JM11" s="88"/>
      <c r="JN11" s="88"/>
      <c r="JO11" s="88"/>
      <c r="JP11" s="88"/>
      <c r="JQ11" s="88"/>
      <c r="JR11" s="88"/>
      <c r="JS11" s="88"/>
      <c r="JT11" s="88"/>
      <c r="JU11" s="88"/>
      <c r="JV11" s="88"/>
      <c r="JW11" s="88"/>
      <c r="JX11" s="88"/>
      <c r="JY11" s="88"/>
      <c r="JZ11" s="88"/>
      <c r="KA11" s="88"/>
      <c r="KB11" s="88"/>
      <c r="KC11" s="88"/>
      <c r="KD11" s="88"/>
      <c r="KE11" s="88"/>
      <c r="KF11" s="88"/>
      <c r="KG11" s="88"/>
      <c r="KH11" s="88"/>
      <c r="KI11" s="88"/>
      <c r="KJ11" s="88"/>
      <c r="KK11" s="88"/>
      <c r="KL11" s="88"/>
      <c r="KM11" s="88"/>
      <c r="KN11" s="88"/>
      <c r="KO11" s="88"/>
      <c r="KP11" s="88"/>
      <c r="KQ11" s="88"/>
      <c r="KR11" s="88"/>
      <c r="KS11" s="88"/>
      <c r="KT11" s="88"/>
      <c r="KU11" s="88"/>
      <c r="KV11" s="88"/>
      <c r="KW11" s="88"/>
      <c r="KX11" s="88"/>
      <c r="KY11" s="88"/>
      <c r="KZ11" s="88"/>
      <c r="LA11" s="88"/>
      <c r="LB11" s="88"/>
      <c r="LC11" s="88"/>
      <c r="LD11" s="88"/>
      <c r="LE11" s="88"/>
      <c r="LF11" s="88"/>
      <c r="LG11" s="88"/>
      <c r="LH11" s="88"/>
      <c r="LI11" s="88"/>
      <c r="LJ11" s="88"/>
      <c r="LK11" s="88"/>
      <c r="LL11" s="88"/>
      <c r="LM11" s="88"/>
      <c r="LN11" s="88"/>
      <c r="LO11" s="88"/>
      <c r="LP11" s="88"/>
      <c r="LQ11" s="88"/>
      <c r="LR11" s="88"/>
      <c r="LS11" s="88"/>
      <c r="LT11" s="88"/>
      <c r="LU11" s="88"/>
      <c r="LV11" s="88"/>
      <c r="LW11" s="88"/>
      <c r="LX11" s="88"/>
      <c r="LY11" s="88"/>
      <c r="LZ11" s="88"/>
      <c r="MA11" s="88"/>
      <c r="MB11" s="88"/>
      <c r="MC11" s="88"/>
      <c r="MD11" s="88"/>
      <c r="ME11" s="88"/>
      <c r="MF11" s="88"/>
      <c r="MG11" s="88"/>
      <c r="MH11" s="88"/>
      <c r="MI11" s="88"/>
      <c r="MJ11" s="88"/>
      <c r="MK11" s="88"/>
      <c r="ML11" s="88"/>
      <c r="MM11" s="88"/>
      <c r="MN11" s="88"/>
      <c r="MO11" s="88"/>
      <c r="MP11" s="88"/>
      <c r="MQ11" s="88"/>
      <c r="MR11" s="88"/>
      <c r="MS11" s="88"/>
      <c r="MT11" s="88"/>
      <c r="MU11" s="88"/>
      <c r="MV11" s="88"/>
      <c r="MW11" s="88"/>
      <c r="MX11" s="88"/>
      <c r="MY11" s="88"/>
      <c r="MZ11" s="88"/>
      <c r="NA11" s="88"/>
      <c r="NB11" s="88"/>
      <c r="NC11" s="88"/>
      <c r="ND11" s="88"/>
      <c r="NE11" s="88"/>
      <c r="NF11" s="88"/>
      <c r="NG11" s="88"/>
      <c r="NH11" s="88"/>
      <c r="NI11" s="88"/>
      <c r="NJ11" s="88"/>
      <c r="NK11" s="88"/>
      <c r="NL11" s="88"/>
      <c r="NM11" s="88"/>
      <c r="NN11" s="88"/>
      <c r="NO11" s="88"/>
      <c r="NP11" s="88"/>
      <c r="NQ11" s="88"/>
      <c r="NR11" s="88"/>
      <c r="NS11" s="88"/>
      <c r="NT11" s="88"/>
      <c r="NU11" s="88"/>
      <c r="NV11" s="88"/>
      <c r="NW11" s="88"/>
      <c r="NX11" s="88"/>
      <c r="NY11" s="88"/>
      <c r="NZ11" s="88"/>
      <c r="OA11" s="88"/>
      <c r="OB11" s="88"/>
      <c r="OC11" s="88"/>
      <c r="OD11" s="88"/>
      <c r="OE11" s="88"/>
      <c r="OF11" s="88"/>
      <c r="OG11" s="88"/>
      <c r="OH11" s="88"/>
      <c r="OI11" s="88"/>
      <c r="OJ11" s="88"/>
      <c r="OK11" s="88"/>
      <c r="OL11" s="88"/>
      <c r="OM11" s="88"/>
      <c r="ON11" s="88"/>
      <c r="OO11" s="88"/>
      <c r="OP11" s="88"/>
      <c r="OQ11" s="88"/>
      <c r="OR11" s="88"/>
      <c r="OS11" s="88"/>
      <c r="OT11" s="88"/>
      <c r="OU11" s="88"/>
      <c r="OV11" s="88"/>
      <c r="OW11" s="88"/>
      <c r="OX11" s="88"/>
      <c r="OY11" s="88"/>
      <c r="OZ11" s="88"/>
      <c r="PA11" s="88"/>
      <c r="PB11" s="88"/>
      <c r="PC11" s="88"/>
      <c r="PD11" s="88"/>
      <c r="PE11" s="88"/>
      <c r="PF11" s="88"/>
      <c r="PG11" s="88"/>
      <c r="PH11" s="88"/>
      <c r="PI11" s="88"/>
      <c r="PJ11" s="88"/>
      <c r="PK11" s="88"/>
      <c r="PL11" s="88"/>
      <c r="PM11" s="88"/>
      <c r="PN11" s="88"/>
      <c r="PO11" s="88"/>
      <c r="PP11" s="88"/>
      <c r="PQ11" s="88"/>
      <c r="PR11" s="88"/>
      <c r="PS11" s="88"/>
      <c r="PT11" s="88"/>
      <c r="PU11" s="88"/>
      <c r="PV11" s="88"/>
      <c r="PW11" s="88"/>
      <c r="PX11" s="88"/>
      <c r="PY11" s="88"/>
      <c r="PZ11" s="88"/>
      <c r="QA11" s="88"/>
      <c r="QB11" s="88"/>
      <c r="QC11" s="88"/>
      <c r="QD11" s="88"/>
      <c r="QE11" s="88"/>
      <c r="QF11" s="88"/>
      <c r="QG11" s="88"/>
      <c r="QH11" s="88"/>
      <c r="QI11" s="88"/>
      <c r="QJ11" s="88"/>
      <c r="QK11" s="88"/>
      <c r="QL11" s="88"/>
      <c r="QM11" s="88"/>
      <c r="QN11" s="88"/>
      <c r="QO11" s="88"/>
      <c r="QP11" s="88"/>
      <c r="QQ11" s="88"/>
      <c r="QR11" s="88"/>
      <c r="QS11" s="88"/>
      <c r="QT11" s="88"/>
      <c r="QU11" s="88"/>
      <c r="QV11" s="88"/>
      <c r="QW11" s="88"/>
      <c r="QX11" s="88"/>
      <c r="QY11" s="88"/>
      <c r="QZ11" s="88"/>
      <c r="RA11" s="88"/>
      <c r="RB11" s="88"/>
      <c r="RC11" s="88"/>
      <c r="RD11" s="88"/>
      <c r="RE11" s="88"/>
      <c r="RF11" s="88"/>
      <c r="RG11" s="88"/>
      <c r="RH11" s="88"/>
      <c r="RI11" s="88"/>
      <c r="RJ11" s="88"/>
      <c r="RK11" s="88"/>
      <c r="RL11" s="88"/>
      <c r="RM11" s="88"/>
      <c r="RN11" s="88"/>
      <c r="RO11" s="88"/>
      <c r="RP11" s="88"/>
      <c r="RQ11" s="88"/>
      <c r="RR11" s="88"/>
      <c r="RS11" s="88"/>
      <c r="RT11" s="88"/>
      <c r="RU11" s="88"/>
      <c r="RV11" s="88"/>
      <c r="RW11" s="88"/>
      <c r="RX11" s="88"/>
      <c r="RY11" s="88"/>
      <c r="RZ11" s="88"/>
      <c r="SA11" s="88"/>
      <c r="SB11" s="88"/>
      <c r="SC11" s="88"/>
      <c r="SD11" s="88"/>
      <c r="SE11" s="88"/>
      <c r="SF11" s="88"/>
      <c r="SG11" s="88"/>
      <c r="SH11" s="88"/>
      <c r="SI11" s="88"/>
      <c r="SJ11" s="88"/>
      <c r="SK11" s="88"/>
      <c r="SL11" s="88"/>
      <c r="SM11" s="88"/>
      <c r="SN11" s="88"/>
      <c r="SO11" s="88"/>
      <c r="SP11" s="88"/>
      <c r="SQ11" s="88"/>
      <c r="SR11" s="88"/>
      <c r="SS11" s="88"/>
      <c r="ST11" s="88"/>
      <c r="SU11" s="88"/>
      <c r="SV11" s="88"/>
      <c r="SW11" s="88"/>
      <c r="SX11" s="88"/>
      <c r="SY11" s="88"/>
      <c r="SZ11" s="88"/>
      <c r="TA11" s="88"/>
      <c r="TB11" s="88"/>
      <c r="TC11" s="88"/>
      <c r="TD11" s="88"/>
      <c r="TE11" s="88"/>
      <c r="TF11" s="88"/>
      <c r="TG11" s="88"/>
      <c r="TH11" s="88"/>
      <c r="TI11" s="88"/>
      <c r="TJ11" s="88"/>
      <c r="TK11" s="88"/>
      <c r="TL11" s="88"/>
      <c r="TM11" s="88"/>
      <c r="TN11" s="88"/>
      <c r="TO11" s="88"/>
      <c r="TP11" s="88"/>
      <c r="TQ11" s="88"/>
      <c r="TR11" s="88"/>
      <c r="TS11" s="88"/>
      <c r="TT11" s="88"/>
      <c r="TU11" s="88"/>
      <c r="TV11" s="88"/>
      <c r="TW11" s="88"/>
      <c r="TX11" s="88"/>
      <c r="TY11" s="88"/>
      <c r="TZ11" s="88"/>
      <c r="UA11" s="88"/>
      <c r="UB11" s="88"/>
      <c r="UC11" s="88"/>
      <c r="UD11" s="88"/>
      <c r="UE11" s="88"/>
      <c r="UF11" s="88"/>
      <c r="UG11" s="88"/>
      <c r="UH11" s="88"/>
      <c r="UI11" s="88"/>
      <c r="UJ11" s="88"/>
      <c r="UK11" s="88"/>
      <c r="UL11" s="88"/>
      <c r="UM11" s="88"/>
      <c r="UN11" s="88"/>
      <c r="UO11" s="88"/>
      <c r="UP11" s="88"/>
      <c r="UQ11" s="88"/>
      <c r="UR11" s="88"/>
      <c r="US11" s="88"/>
      <c r="UT11" s="88"/>
      <c r="UU11" s="88"/>
      <c r="UV11" s="88"/>
      <c r="UW11" s="88"/>
      <c r="UX11" s="88"/>
      <c r="UY11" s="88"/>
      <c r="UZ11" s="88"/>
      <c r="VA11" s="88"/>
      <c r="VB11" s="88"/>
      <c r="VC11" s="88"/>
      <c r="VD11" s="88"/>
      <c r="VE11" s="88"/>
      <c r="VF11" s="88"/>
      <c r="VG11" s="88"/>
      <c r="VH11" s="88"/>
      <c r="VI11" s="88"/>
      <c r="VJ11" s="88"/>
      <c r="VK11" s="88"/>
      <c r="VL11" s="88"/>
      <c r="VM11" s="88"/>
      <c r="VN11" s="88"/>
      <c r="VO11" s="88"/>
      <c r="VP11" s="88"/>
      <c r="VQ11" s="88"/>
      <c r="VR11" s="88"/>
      <c r="VS11" s="88"/>
      <c r="VT11" s="88"/>
      <c r="VU11" s="88"/>
      <c r="VV11" s="88"/>
      <c r="VW11" s="88"/>
      <c r="VX11" s="88"/>
      <c r="VY11" s="88"/>
      <c r="VZ11" s="88"/>
      <c r="WA11" s="88"/>
      <c r="WB11" s="88"/>
      <c r="WC11" s="88"/>
      <c r="WD11" s="88"/>
      <c r="WE11" s="88"/>
      <c r="WF11" s="88"/>
      <c r="WG11" s="88"/>
      <c r="WH11" s="88"/>
      <c r="WI11" s="88"/>
      <c r="WJ11" s="88"/>
      <c r="WK11" s="88"/>
      <c r="WL11" s="88"/>
      <c r="WM11" s="88"/>
      <c r="WN11" s="88"/>
      <c r="WO11" s="88"/>
      <c r="WP11" s="88"/>
      <c r="WQ11" s="88"/>
      <c r="WR11" s="88"/>
      <c r="WS11" s="88"/>
      <c r="WT11" s="88"/>
      <c r="WU11" s="88"/>
      <c r="WV11" s="88"/>
      <c r="WW11" s="88"/>
      <c r="WX11" s="88"/>
      <c r="WY11" s="88"/>
      <c r="WZ11" s="88"/>
      <c r="XA11" s="88"/>
      <c r="XB11" s="88"/>
      <c r="XC11" s="88"/>
      <c r="XD11" s="88"/>
      <c r="XE11" s="88"/>
      <c r="XF11" s="88"/>
      <c r="XG11" s="88"/>
      <c r="XH11" s="88"/>
      <c r="XI11" s="88"/>
      <c r="XJ11" s="88"/>
      <c r="XK11" s="88"/>
      <c r="XL11" s="88"/>
      <c r="XM11" s="88"/>
      <c r="XN11" s="88"/>
      <c r="XO11" s="88"/>
      <c r="XP11" s="88"/>
      <c r="XQ11" s="88"/>
      <c r="XR11" s="88"/>
      <c r="XS11" s="88"/>
      <c r="XT11" s="88"/>
      <c r="XU11" s="88"/>
      <c r="XV11" s="88"/>
      <c r="XW11" s="88"/>
      <c r="XX11" s="88"/>
      <c r="XY11" s="88"/>
      <c r="XZ11" s="88"/>
      <c r="YA11" s="88"/>
      <c r="YB11" s="88"/>
      <c r="YC11" s="88"/>
      <c r="YD11" s="88"/>
      <c r="YE11" s="88"/>
      <c r="YF11" s="88"/>
      <c r="YG11" s="88"/>
      <c r="YH11" s="88"/>
      <c r="YI11" s="88"/>
      <c r="YJ11" s="88"/>
      <c r="YK11" s="88"/>
      <c r="YL11" s="88"/>
      <c r="YM11" s="88"/>
      <c r="YN11" s="88"/>
      <c r="YO11" s="88"/>
      <c r="YP11" s="88"/>
      <c r="YQ11" s="88"/>
      <c r="YR11" s="88"/>
      <c r="YS11" s="88"/>
      <c r="YT11" s="88"/>
      <c r="YU11" s="88"/>
      <c r="YV11" s="88"/>
      <c r="YW11" s="88"/>
      <c r="YX11" s="88"/>
      <c r="YY11" s="88"/>
      <c r="YZ11" s="88"/>
      <c r="ZA11" s="88"/>
      <c r="ZB11" s="88"/>
      <c r="ZC11" s="88"/>
      <c r="ZD11" s="88"/>
      <c r="ZE11" s="88"/>
      <c r="ZF11" s="88"/>
      <c r="ZG11" s="88"/>
      <c r="ZH11" s="88"/>
      <c r="ZI11" s="88"/>
      <c r="ZJ11" s="88"/>
      <c r="ZK11" s="88"/>
      <c r="ZL11" s="88"/>
      <c r="ZM11" s="88"/>
      <c r="ZN11" s="88"/>
      <c r="ZO11" s="88"/>
      <c r="ZP11" s="88"/>
      <c r="ZQ11" s="88"/>
      <c r="ZR11" s="88"/>
      <c r="ZS11" s="88"/>
      <c r="ZT11" s="88"/>
      <c r="ZU11" s="88"/>
      <c r="ZV11" s="88"/>
      <c r="ZW11" s="88"/>
      <c r="ZX11" s="88"/>
      <c r="ZY11" s="88"/>
      <c r="ZZ11" s="88"/>
      <c r="AAA11" s="88"/>
      <c r="AAB11" s="88"/>
      <c r="AAC11" s="88"/>
      <c r="AAD11" s="88"/>
      <c r="AAE11" s="88"/>
      <c r="AAF11" s="88"/>
      <c r="AAG11" s="88"/>
      <c r="AAH11" s="88"/>
      <c r="AAI11" s="88"/>
      <c r="AAJ11" s="88"/>
      <c r="AAK11" s="88"/>
      <c r="AAL11" s="88"/>
      <c r="AAM11" s="88"/>
      <c r="AAN11" s="88"/>
      <c r="AAO11" s="88"/>
      <c r="AAP11" s="88"/>
      <c r="AAQ11" s="88"/>
      <c r="AAR11" s="88"/>
      <c r="AAS11" s="88"/>
      <c r="AAT11" s="88"/>
      <c r="AAU11" s="88"/>
      <c r="AAV11" s="88"/>
      <c r="AAW11" s="88"/>
      <c r="AAX11" s="88"/>
      <c r="AAY11" s="88"/>
      <c r="AAZ11" s="88"/>
      <c r="ABA11" s="88"/>
      <c r="ABB11" s="88"/>
      <c r="ABC11" s="88"/>
      <c r="ABD11" s="88"/>
      <c r="ABE11" s="88"/>
      <c r="ABF11" s="88"/>
      <c r="ABG11" s="88"/>
      <c r="ABH11" s="88"/>
      <c r="ABI11" s="88"/>
      <c r="ABJ11" s="88"/>
      <c r="ABK11" s="88"/>
      <c r="ABL11" s="88"/>
      <c r="ABM11" s="88"/>
      <c r="ABN11" s="88"/>
      <c r="ABO11" s="88"/>
      <c r="ABP11" s="88"/>
      <c r="ABQ11" s="88"/>
      <c r="ABR11" s="88"/>
      <c r="ABS11" s="88"/>
      <c r="ABT11" s="88"/>
      <c r="ABU11" s="88"/>
      <c r="ABV11" s="88"/>
      <c r="ABW11" s="88"/>
      <c r="ABX11" s="88"/>
      <c r="ABY11" s="88"/>
      <c r="ABZ11" s="88"/>
      <c r="ACA11" s="88"/>
      <c r="ACB11" s="88"/>
      <c r="ACC11" s="88"/>
      <c r="ACD11" s="88"/>
      <c r="ACE11" s="88"/>
      <c r="ACF11" s="88"/>
      <c r="ACG11" s="88"/>
      <c r="ACH11" s="88"/>
      <c r="ACI11" s="88"/>
      <c r="ACJ11" s="88"/>
      <c r="ACK11" s="88"/>
      <c r="ACL11" s="88"/>
      <c r="ACM11" s="88"/>
      <c r="ACN11" s="88"/>
      <c r="ACO11" s="88"/>
      <c r="ACP11" s="88"/>
      <c r="ACQ11" s="88"/>
      <c r="ACR11" s="88"/>
      <c r="ACS11" s="88"/>
      <c r="ACT11" s="88"/>
      <c r="ACU11" s="88"/>
      <c r="ACV11" s="88"/>
      <c r="ACW11" s="88"/>
      <c r="ACX11" s="88"/>
      <c r="ACY11" s="88"/>
      <c r="ACZ11" s="88"/>
      <c r="ADA11" s="88"/>
      <c r="ADB11" s="88"/>
      <c r="ADC11" s="88"/>
      <c r="ADD11" s="88"/>
      <c r="ADE11" s="88"/>
      <c r="ADF11" s="88"/>
      <c r="ADG11" s="88"/>
      <c r="ADH11" s="88"/>
      <c r="ADI11" s="88"/>
      <c r="ADJ11" s="88"/>
      <c r="ADK11" s="88"/>
      <c r="ADL11" s="88"/>
      <c r="ADM11" s="88"/>
      <c r="ADN11" s="88"/>
      <c r="ADO11" s="88"/>
      <c r="ADP11" s="88"/>
      <c r="ADQ11" s="88"/>
      <c r="ADR11" s="88"/>
      <c r="ADS11" s="88"/>
      <c r="ADT11" s="88"/>
      <c r="ADU11" s="88"/>
      <c r="ADV11" s="88"/>
      <c r="ADW11" s="88"/>
      <c r="ADX11" s="88"/>
      <c r="ADY11" s="88"/>
      <c r="ADZ11" s="88"/>
      <c r="AEA11" s="88"/>
      <c r="AEB11" s="88"/>
      <c r="AEC11" s="88"/>
      <c r="AED11" s="88"/>
      <c r="AEE11" s="88"/>
      <c r="AEF11" s="88"/>
      <c r="AEG11" s="88"/>
      <c r="AEH11" s="88"/>
      <c r="AEI11" s="88"/>
      <c r="AEJ11" s="88"/>
      <c r="AEK11" s="88"/>
      <c r="AEL11" s="88"/>
      <c r="AEM11" s="88"/>
      <c r="AEN11" s="88"/>
      <c r="AEO11" s="88"/>
      <c r="AEP11" s="88"/>
      <c r="AEQ11" s="88"/>
      <c r="AER11" s="88"/>
      <c r="AES11" s="88"/>
      <c r="AET11" s="88"/>
      <c r="AEU11" s="88"/>
      <c r="AEV11" s="88"/>
      <c r="AEW11" s="88"/>
      <c r="AEX11" s="88"/>
      <c r="AEY11" s="88"/>
      <c r="AEZ11" s="88"/>
      <c r="AFA11" s="88"/>
      <c r="AFB11" s="88"/>
      <c r="AFC11" s="88"/>
      <c r="AFD11" s="88"/>
      <c r="AFE11" s="88"/>
      <c r="AFF11" s="88"/>
      <c r="AFG11" s="88"/>
      <c r="AFH11" s="88"/>
      <c r="AFI11" s="88"/>
      <c r="AFJ11" s="88"/>
      <c r="AFK11" s="88"/>
      <c r="AFL11" s="88"/>
      <c r="AFM11" s="88"/>
      <c r="AFN11" s="88"/>
      <c r="AFO11" s="88"/>
      <c r="AFP11" s="88"/>
      <c r="AFQ11" s="88"/>
      <c r="AFR11" s="88"/>
      <c r="AFS11" s="88"/>
      <c r="AFT11" s="88"/>
      <c r="AFU11" s="88"/>
      <c r="AFV11" s="88"/>
      <c r="AFW11" s="88"/>
      <c r="AFX11" s="88"/>
      <c r="AFY11" s="88"/>
      <c r="AFZ11" s="88"/>
      <c r="AGA11" s="88"/>
      <c r="AGB11" s="88"/>
      <c r="AGC11" s="88"/>
      <c r="AGD11" s="88"/>
      <c r="AGE11" s="88"/>
      <c r="AGF11" s="88"/>
      <c r="AGG11" s="88"/>
      <c r="AGH11" s="88"/>
      <c r="AGI11" s="88"/>
      <c r="AGJ11" s="88"/>
      <c r="AGK11" s="88"/>
      <c r="AGL11" s="88"/>
      <c r="AGM11" s="88"/>
      <c r="AGN11" s="88"/>
      <c r="AGO11" s="88"/>
      <c r="AGP11" s="88"/>
      <c r="AGQ11" s="88"/>
      <c r="AGR11" s="88"/>
      <c r="AGS11" s="88"/>
      <c r="AGT11" s="88"/>
      <c r="AGU11" s="88"/>
      <c r="AGV11" s="88"/>
      <c r="AGW11" s="88"/>
      <c r="AGX11" s="88"/>
      <c r="AGY11" s="88"/>
      <c r="AGZ11" s="88"/>
      <c r="AHA11" s="88"/>
      <c r="AHB11" s="88"/>
      <c r="AHC11" s="88"/>
      <c r="AHD11" s="88"/>
      <c r="AHE11" s="88"/>
      <c r="AHF11" s="88"/>
      <c r="AHG11" s="88"/>
      <c r="AHH11" s="88"/>
      <c r="AHI11" s="88"/>
      <c r="AHJ11" s="88"/>
      <c r="AHK11" s="88"/>
      <c r="AHL11" s="88"/>
      <c r="AHM11" s="88"/>
      <c r="AHN11" s="88"/>
      <c r="AHO11" s="88"/>
      <c r="AHP11" s="88"/>
      <c r="AHQ11" s="88"/>
      <c r="AHR11" s="88"/>
      <c r="AHS11" s="88"/>
      <c r="AHT11" s="88"/>
      <c r="AHU11" s="88"/>
      <c r="AHV11" s="88"/>
      <c r="AHW11" s="88"/>
      <c r="AHX11" s="88"/>
      <c r="AHY11" s="88"/>
      <c r="AHZ11" s="88"/>
      <c r="AIA11" s="88"/>
      <c r="AIB11" s="88"/>
      <c r="AIC11" s="88"/>
      <c r="AID11" s="88"/>
      <c r="AIE11" s="88"/>
      <c r="AIF11" s="88"/>
      <c r="AIG11" s="88"/>
      <c r="AIH11" s="88"/>
      <c r="AII11" s="88"/>
      <c r="AIJ11" s="88"/>
      <c r="AIK11" s="88"/>
      <c r="AIL11" s="88"/>
      <c r="AIM11" s="88"/>
      <c r="AIN11" s="88"/>
      <c r="AIO11" s="88"/>
      <c r="AIP11" s="88"/>
      <c r="AIQ11" s="88"/>
      <c r="AIR11" s="88"/>
      <c r="AIS11" s="88"/>
      <c r="AIT11" s="88"/>
      <c r="AIU11" s="88"/>
      <c r="AIV11" s="88"/>
      <c r="AIW11" s="88"/>
      <c r="AIX11" s="88"/>
      <c r="AIY11" s="88"/>
      <c r="AIZ11" s="88"/>
      <c r="AJA11" s="88"/>
      <c r="AJB11" s="88"/>
      <c r="AJC11" s="88"/>
      <c r="AJD11" s="88"/>
      <c r="AJE11" s="88"/>
      <c r="AJF11" s="88"/>
      <c r="AJG11" s="88"/>
      <c r="AJH11" s="88"/>
      <c r="AJI11" s="88"/>
      <c r="AJJ11" s="88"/>
      <c r="AJK11" s="88"/>
      <c r="AJL11" s="88"/>
      <c r="AJM11" s="88"/>
      <c r="AJN11" s="88"/>
      <c r="AJO11" s="88"/>
      <c r="AJP11" s="88"/>
      <c r="AJQ11" s="88"/>
      <c r="AJR11" s="88"/>
      <c r="AJS11" s="88"/>
      <c r="AJT11" s="88"/>
      <c r="AJU11" s="88"/>
      <c r="AJV11" s="88"/>
      <c r="AJW11" s="88"/>
      <c r="AJX11" s="88"/>
      <c r="AJY11" s="88"/>
      <c r="AJZ11" s="88"/>
      <c r="AKA11" s="88"/>
      <c r="AKB11" s="88"/>
      <c r="AKC11" s="88"/>
      <c r="AKD11" s="88"/>
      <c r="AKE11" s="88"/>
      <c r="AKF11" s="88"/>
      <c r="AKG11" s="88"/>
      <c r="AKH11" s="88"/>
      <c r="AKI11" s="88"/>
      <c r="AKJ11" s="88"/>
      <c r="AKK11" s="88"/>
      <c r="AKL11" s="88"/>
      <c r="AKM11" s="88"/>
      <c r="AKN11" s="88"/>
      <c r="AKO11" s="88"/>
      <c r="AKP11" s="88"/>
      <c r="AKQ11" s="88"/>
      <c r="AKR11" s="88"/>
      <c r="AKS11" s="88"/>
      <c r="AKT11" s="88"/>
      <c r="AKU11" s="88"/>
      <c r="AKV11" s="88"/>
      <c r="AKW11" s="88"/>
      <c r="AKX11" s="88"/>
      <c r="AKY11" s="88"/>
      <c r="AKZ11" s="88"/>
      <c r="ALA11" s="88"/>
      <c r="ALB11" s="88"/>
      <c r="ALC11" s="88"/>
      <c r="ALD11" s="88"/>
      <c r="ALE11" s="88"/>
      <c r="ALF11" s="88"/>
      <c r="ALG11" s="88"/>
      <c r="ALH11" s="88"/>
      <c r="ALI11" s="88"/>
      <c r="ALJ11" s="88"/>
      <c r="ALK11" s="88"/>
      <c r="ALL11" s="88"/>
      <c r="ALM11" s="88"/>
      <c r="ALN11" s="88"/>
      <c r="ALO11" s="88"/>
      <c r="ALP11" s="88"/>
      <c r="ALQ11" s="88"/>
      <c r="ALR11" s="88"/>
      <c r="ALS11" s="88"/>
      <c r="ALT11" s="88"/>
      <c r="ALU11" s="88"/>
      <c r="ALV11" s="88"/>
      <c r="ALW11" s="88"/>
      <c r="ALX11" s="88"/>
      <c r="ALY11" s="88"/>
      <c r="ALZ11" s="88"/>
      <c r="AMA11" s="88"/>
      <c r="AMB11" s="88"/>
      <c r="AMC11" s="88"/>
      <c r="AMD11" s="88"/>
      <c r="AME11" s="88"/>
      <c r="AMF11" s="88"/>
      <c r="AMG11" s="88"/>
      <c r="AMH11" s="88"/>
      <c r="AMI11" s="88"/>
      <c r="AMJ11" s="88"/>
    </row>
    <row r="12" spans="1:1024" s="17" customFormat="1">
      <c r="A12" s="36">
        <v>1</v>
      </c>
      <c r="B12" s="46" t="s">
        <v>130</v>
      </c>
      <c r="C12" s="46" t="s">
        <v>82</v>
      </c>
      <c r="D12" s="85">
        <v>77</v>
      </c>
      <c r="E12" s="120" t="s">
        <v>135</v>
      </c>
      <c r="F12" s="47" t="str">
        <f>$F$13</f>
        <v>Подольск/Московская область</v>
      </c>
      <c r="G12" s="96">
        <v>145</v>
      </c>
      <c r="H12" s="111">
        <v>152.5</v>
      </c>
      <c r="I12" s="133">
        <v>157.5</v>
      </c>
      <c r="J12" s="39"/>
      <c r="K12" s="140">
        <v>120</v>
      </c>
      <c r="L12" s="105">
        <v>20</v>
      </c>
      <c r="M12" s="39">
        <v>177.5</v>
      </c>
      <c r="N12" s="129" t="e">
        <f>I12*E12*50+L12*K12*E12*1.1</f>
        <v>#VALUE!</v>
      </c>
      <c r="O12" s="4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spans="1:1024" s="17" customFormat="1">
      <c r="A13" s="42">
        <v>1</v>
      </c>
      <c r="B13" s="49" t="s">
        <v>38</v>
      </c>
      <c r="C13" s="49" t="s">
        <v>83</v>
      </c>
      <c r="D13" s="103">
        <v>73</v>
      </c>
      <c r="E13" s="123" t="s">
        <v>136</v>
      </c>
      <c r="F13" s="78" t="s">
        <v>23</v>
      </c>
      <c r="G13" s="136">
        <v>115</v>
      </c>
      <c r="H13" s="198">
        <v>122.5</v>
      </c>
      <c r="I13" s="137">
        <v>122.5</v>
      </c>
      <c r="J13" s="45"/>
      <c r="K13" s="142">
        <v>120</v>
      </c>
      <c r="L13" s="107">
        <v>12</v>
      </c>
      <c r="M13" s="45">
        <v>134.5</v>
      </c>
      <c r="N13" s="131" t="e">
        <f>I13*E13*50+L13*K13*E13*1.1</f>
        <v>#VALUE!</v>
      </c>
      <c r="O13" s="78" t="s">
        <v>77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spans="1:1024" s="23" customFormat="1">
      <c r="A14" s="18"/>
      <c r="B14" s="19"/>
      <c r="C14" s="19"/>
      <c r="D14" s="20"/>
      <c r="E14" s="86"/>
      <c r="F14" s="19"/>
      <c r="G14" s="26"/>
      <c r="H14" s="26"/>
      <c r="I14" s="26"/>
      <c r="J14" s="26"/>
      <c r="K14" s="26"/>
      <c r="L14" s="18"/>
      <c r="M14" s="26"/>
      <c r="N14" s="87"/>
      <c r="O14" s="19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88"/>
      <c r="NI14" s="88"/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8"/>
      <c r="NX14" s="88"/>
      <c r="NY14" s="88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88"/>
      <c r="OK14" s="88"/>
      <c r="OL14" s="88"/>
      <c r="OM14" s="88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88"/>
      <c r="OY14" s="88"/>
      <c r="OZ14" s="88"/>
      <c r="PA14" s="88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88"/>
      <c r="PM14" s="88"/>
      <c r="PN14" s="88"/>
      <c r="PO14" s="88"/>
      <c r="PP14" s="88"/>
      <c r="PQ14" s="88"/>
      <c r="PR14" s="88"/>
      <c r="PS14" s="88"/>
      <c r="PT14" s="88"/>
      <c r="PU14" s="88"/>
      <c r="PV14" s="88"/>
      <c r="PW14" s="88"/>
      <c r="PX14" s="88"/>
      <c r="PY14" s="88"/>
      <c r="PZ14" s="88"/>
      <c r="QA14" s="88"/>
      <c r="QB14" s="88"/>
      <c r="QC14" s="88"/>
      <c r="QD14" s="88"/>
      <c r="QE14" s="88"/>
      <c r="QF14" s="88"/>
      <c r="QG14" s="88"/>
      <c r="QH14" s="88"/>
      <c r="QI14" s="88"/>
      <c r="QJ14" s="88"/>
      <c r="QK14" s="88"/>
      <c r="QL14" s="88"/>
      <c r="QM14" s="88"/>
      <c r="QN14" s="88"/>
      <c r="QO14" s="88"/>
      <c r="QP14" s="88"/>
      <c r="QQ14" s="88"/>
      <c r="QR14" s="88"/>
      <c r="QS14" s="88"/>
      <c r="QT14" s="88"/>
      <c r="QU14" s="88"/>
      <c r="QV14" s="88"/>
      <c r="QW14" s="88"/>
      <c r="QX14" s="88"/>
      <c r="QY14" s="88"/>
      <c r="QZ14" s="88"/>
      <c r="RA14" s="88"/>
      <c r="RB14" s="88"/>
      <c r="RC14" s="88"/>
      <c r="RD14" s="88"/>
      <c r="RE14" s="88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88"/>
      <c r="RQ14" s="88"/>
      <c r="RR14" s="88"/>
      <c r="RS14" s="88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88"/>
      <c r="SE14" s="88"/>
      <c r="SF14" s="88"/>
      <c r="SG14" s="88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88"/>
      <c r="SS14" s="88"/>
      <c r="ST14" s="88"/>
      <c r="SU14" s="88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88"/>
      <c r="TG14" s="88"/>
      <c r="TH14" s="88"/>
      <c r="TI14" s="88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88"/>
      <c r="TU14" s="88"/>
      <c r="TV14" s="88"/>
      <c r="TW14" s="88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88"/>
      <c r="UI14" s="88"/>
      <c r="UJ14" s="88"/>
      <c r="UK14" s="88"/>
      <c r="UL14" s="88"/>
      <c r="UM14" s="88"/>
      <c r="UN14" s="88"/>
      <c r="UO14" s="88"/>
      <c r="UP14" s="88"/>
      <c r="UQ14" s="88"/>
      <c r="UR14" s="88"/>
      <c r="US14" s="88"/>
      <c r="UT14" s="88"/>
      <c r="UU14" s="88"/>
      <c r="UV14" s="88"/>
      <c r="UW14" s="88"/>
      <c r="UX14" s="88"/>
      <c r="UY14" s="88"/>
      <c r="UZ14" s="88"/>
      <c r="VA14" s="88"/>
      <c r="VB14" s="88"/>
      <c r="VC14" s="88"/>
      <c r="VD14" s="88"/>
      <c r="VE14" s="88"/>
      <c r="VF14" s="88"/>
      <c r="VG14" s="88"/>
      <c r="VH14" s="88"/>
      <c r="VI14" s="88"/>
      <c r="VJ14" s="88"/>
      <c r="VK14" s="88"/>
      <c r="VL14" s="88"/>
      <c r="VM14" s="88"/>
      <c r="VN14" s="88"/>
      <c r="VO14" s="88"/>
      <c r="VP14" s="88"/>
      <c r="VQ14" s="88"/>
      <c r="VR14" s="88"/>
      <c r="VS14" s="88"/>
      <c r="VT14" s="88"/>
      <c r="VU14" s="88"/>
      <c r="VV14" s="88"/>
      <c r="VW14" s="88"/>
      <c r="VX14" s="88"/>
      <c r="VY14" s="88"/>
      <c r="VZ14" s="88"/>
      <c r="WA14" s="88"/>
      <c r="WB14" s="88"/>
      <c r="WC14" s="88"/>
      <c r="WD14" s="88"/>
      <c r="WE14" s="88"/>
      <c r="WF14" s="88"/>
      <c r="WG14" s="88"/>
      <c r="WH14" s="88"/>
      <c r="WI14" s="88"/>
      <c r="WJ14" s="88"/>
      <c r="WK14" s="88"/>
      <c r="WL14" s="88"/>
      <c r="WM14" s="88"/>
      <c r="WN14" s="88"/>
      <c r="WO14" s="88"/>
      <c r="WP14" s="88"/>
      <c r="WQ14" s="88"/>
      <c r="WR14" s="88"/>
      <c r="WS14" s="88"/>
      <c r="WT14" s="88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88"/>
      <c r="AAY14" s="88"/>
      <c r="AAZ14" s="88"/>
      <c r="ABA14" s="88"/>
      <c r="ABB14" s="88"/>
      <c r="ABC14" s="88"/>
      <c r="ABD14" s="88"/>
      <c r="ABE14" s="88"/>
      <c r="ABF14" s="88"/>
      <c r="ABG14" s="88"/>
      <c r="ABH14" s="88"/>
      <c r="ABI14" s="88"/>
      <c r="ABJ14" s="88"/>
      <c r="ABK14" s="88"/>
      <c r="ABL14" s="88"/>
      <c r="ABM14" s="88"/>
      <c r="ABN14" s="88"/>
      <c r="ABO14" s="88"/>
      <c r="ABP14" s="88"/>
      <c r="ABQ14" s="88"/>
      <c r="ABR14" s="88"/>
      <c r="ABS14" s="88"/>
      <c r="ABT14" s="88"/>
      <c r="ABU14" s="88"/>
      <c r="ABV14" s="88"/>
      <c r="ABW14" s="88"/>
      <c r="ABX14" s="88"/>
      <c r="ABY14" s="88"/>
      <c r="ABZ14" s="88"/>
      <c r="ACA14" s="88"/>
      <c r="ACB14" s="88"/>
      <c r="ACC14" s="88"/>
      <c r="ACD14" s="88"/>
      <c r="ACE14" s="88"/>
      <c r="ACF14" s="88"/>
      <c r="ACG14" s="88"/>
      <c r="ACH14" s="88"/>
      <c r="ACI14" s="88"/>
      <c r="ACJ14" s="88"/>
      <c r="ACK14" s="88"/>
      <c r="ACL14" s="88"/>
      <c r="ACM14" s="88"/>
      <c r="ACN14" s="88"/>
      <c r="ACO14" s="88"/>
      <c r="ACP14" s="88"/>
      <c r="ACQ14" s="88"/>
      <c r="ACR14" s="88"/>
      <c r="ACS14" s="88"/>
      <c r="ACT14" s="88"/>
      <c r="ACU14" s="88"/>
      <c r="ACV14" s="88"/>
      <c r="ACW14" s="88"/>
      <c r="ACX14" s="88"/>
      <c r="ACY14" s="88"/>
      <c r="ACZ14" s="88"/>
      <c r="ADA14" s="88"/>
      <c r="ADB14" s="88"/>
      <c r="ADC14" s="88"/>
      <c r="ADD14" s="88"/>
      <c r="ADE14" s="88"/>
      <c r="ADF14" s="88"/>
      <c r="ADG14" s="88"/>
      <c r="ADH14" s="88"/>
      <c r="ADI14" s="88"/>
      <c r="ADJ14" s="88"/>
      <c r="ADK14" s="88"/>
      <c r="ADL14" s="88"/>
      <c r="ADM14" s="88"/>
      <c r="ADN14" s="88"/>
      <c r="ADO14" s="88"/>
      <c r="ADP14" s="88"/>
      <c r="ADQ14" s="88"/>
      <c r="ADR14" s="88"/>
      <c r="ADS14" s="88"/>
      <c r="ADT14" s="88"/>
      <c r="ADU14" s="88"/>
      <c r="ADV14" s="88"/>
      <c r="ADW14" s="88"/>
      <c r="ADX14" s="88"/>
      <c r="ADY14" s="88"/>
      <c r="ADZ14" s="88"/>
      <c r="AEA14" s="88"/>
      <c r="AEB14" s="88"/>
      <c r="AEC14" s="88"/>
      <c r="AED14" s="88"/>
      <c r="AEE14" s="88"/>
      <c r="AEF14" s="88"/>
      <c r="AEG14" s="88"/>
      <c r="AEH14" s="88"/>
      <c r="AEI14" s="88"/>
      <c r="AEJ14" s="88"/>
      <c r="AEK14" s="88"/>
      <c r="AEL14" s="88"/>
      <c r="AEM14" s="88"/>
      <c r="AEN14" s="88"/>
      <c r="AEO14" s="88"/>
      <c r="AEP14" s="88"/>
      <c r="AEQ14" s="88"/>
      <c r="AER14" s="88"/>
      <c r="AES14" s="88"/>
      <c r="AET14" s="88"/>
      <c r="AEU14" s="88"/>
      <c r="AEV14" s="88"/>
      <c r="AEW14" s="88"/>
      <c r="AEX14" s="88"/>
      <c r="AEY14" s="88"/>
      <c r="AEZ14" s="88"/>
      <c r="AFA14" s="88"/>
      <c r="AFB14" s="88"/>
      <c r="AFC14" s="88"/>
      <c r="AFD14" s="88"/>
      <c r="AFE14" s="88"/>
      <c r="AFF14" s="88"/>
      <c r="AFG14" s="88"/>
      <c r="AFH14" s="88"/>
      <c r="AFI14" s="88"/>
      <c r="AFJ14" s="88"/>
      <c r="AFK14" s="88"/>
      <c r="AFL14" s="88"/>
      <c r="AFM14" s="88"/>
      <c r="AFN14" s="88"/>
      <c r="AFO14" s="88"/>
      <c r="AFP14" s="88"/>
      <c r="AFQ14" s="88"/>
      <c r="AFR14" s="88"/>
      <c r="AFS14" s="88"/>
      <c r="AFT14" s="88"/>
      <c r="AFU14" s="88"/>
      <c r="AFV14" s="88"/>
      <c r="AFW14" s="88"/>
      <c r="AFX14" s="88"/>
      <c r="AFY14" s="88"/>
      <c r="AFZ14" s="88"/>
      <c r="AGA14" s="88"/>
      <c r="AGB14" s="88"/>
      <c r="AGC14" s="88"/>
      <c r="AGD14" s="88"/>
      <c r="AGE14" s="88"/>
      <c r="AGF14" s="88"/>
      <c r="AGG14" s="88"/>
      <c r="AGH14" s="88"/>
      <c r="AGI14" s="88"/>
      <c r="AGJ14" s="88"/>
      <c r="AGK14" s="88"/>
      <c r="AGL14" s="88"/>
      <c r="AGM14" s="88"/>
      <c r="AGN14" s="88"/>
      <c r="AGO14" s="88"/>
      <c r="AGP14" s="88"/>
      <c r="AGQ14" s="88"/>
      <c r="AGR14" s="88"/>
      <c r="AGS14" s="88"/>
      <c r="AGT14" s="88"/>
      <c r="AGU14" s="88"/>
      <c r="AGV14" s="88"/>
      <c r="AGW14" s="88"/>
      <c r="AGX14" s="88"/>
      <c r="AGY14" s="88"/>
      <c r="AGZ14" s="88"/>
      <c r="AHA14" s="88"/>
      <c r="AHB14" s="88"/>
      <c r="AHC14" s="88"/>
      <c r="AHD14" s="88"/>
      <c r="AHE14" s="88"/>
      <c r="AHF14" s="88"/>
      <c r="AHG14" s="88"/>
      <c r="AHH14" s="88"/>
      <c r="AHI14" s="88"/>
      <c r="AHJ14" s="88"/>
      <c r="AHK14" s="88"/>
      <c r="AHL14" s="88"/>
      <c r="AHM14" s="88"/>
      <c r="AHN14" s="88"/>
      <c r="AHO14" s="88"/>
      <c r="AHP14" s="88"/>
      <c r="AHQ14" s="88"/>
      <c r="AHR14" s="88"/>
      <c r="AHS14" s="88"/>
      <c r="AHT14" s="88"/>
      <c r="AHU14" s="88"/>
      <c r="AHV14" s="88"/>
      <c r="AHW14" s="88"/>
      <c r="AHX14" s="88"/>
      <c r="AHY14" s="88"/>
      <c r="AHZ14" s="88"/>
      <c r="AIA14" s="88"/>
      <c r="AIB14" s="88"/>
      <c r="AIC14" s="88"/>
      <c r="AID14" s="88"/>
      <c r="AIE14" s="88"/>
      <c r="AIF14" s="88"/>
      <c r="AIG14" s="88"/>
      <c r="AIH14" s="88"/>
      <c r="AII14" s="88"/>
      <c r="AIJ14" s="88"/>
      <c r="AIK14" s="88"/>
      <c r="AIL14" s="88"/>
      <c r="AIM14" s="88"/>
      <c r="AIN14" s="88"/>
      <c r="AIO14" s="88"/>
      <c r="AIP14" s="88"/>
      <c r="AIQ14" s="88"/>
      <c r="AIR14" s="88"/>
      <c r="AIS14" s="88"/>
      <c r="AIT14" s="88"/>
      <c r="AIU14" s="88"/>
      <c r="AIV14" s="88"/>
      <c r="AIW14" s="88"/>
      <c r="AIX14" s="88"/>
      <c r="AIY14" s="88"/>
      <c r="AIZ14" s="88"/>
      <c r="AJA14" s="88"/>
      <c r="AJB14" s="88"/>
      <c r="AJC14" s="88"/>
      <c r="AJD14" s="88"/>
      <c r="AJE14" s="88"/>
      <c r="AJF14" s="88"/>
      <c r="AJG14" s="88"/>
      <c r="AJH14" s="88"/>
      <c r="AJI14" s="88"/>
      <c r="AJJ14" s="88"/>
      <c r="AJK14" s="88"/>
      <c r="AJL14" s="88"/>
      <c r="AJM14" s="88"/>
      <c r="AJN14" s="88"/>
      <c r="AJO14" s="88"/>
      <c r="AJP14" s="88"/>
      <c r="AJQ14" s="88"/>
      <c r="AJR14" s="88"/>
      <c r="AJS14" s="88"/>
      <c r="AJT14" s="88"/>
      <c r="AJU14" s="88"/>
      <c r="AJV14" s="88"/>
      <c r="AJW14" s="88"/>
      <c r="AJX14" s="88"/>
      <c r="AJY14" s="88"/>
      <c r="AJZ14" s="88"/>
      <c r="AKA14" s="88"/>
      <c r="AKB14" s="88"/>
      <c r="AKC14" s="88"/>
      <c r="AKD14" s="88"/>
      <c r="AKE14" s="88"/>
      <c r="AKF14" s="88"/>
      <c r="AKG14" s="88"/>
      <c r="AKH14" s="88"/>
      <c r="AKI14" s="88"/>
      <c r="AKJ14" s="88"/>
      <c r="AKK14" s="88"/>
      <c r="AKL14" s="88"/>
      <c r="AKM14" s="88"/>
      <c r="AKN14" s="88"/>
      <c r="AKO14" s="88"/>
      <c r="AKP14" s="88"/>
      <c r="AKQ14" s="88"/>
      <c r="AKR14" s="88"/>
      <c r="AKS14" s="88"/>
      <c r="AKT14" s="88"/>
      <c r="AKU14" s="88"/>
      <c r="AKV14" s="88"/>
      <c r="AKW14" s="88"/>
      <c r="AKX14" s="88"/>
      <c r="AKY14" s="88"/>
      <c r="AKZ14" s="88"/>
      <c r="ALA14" s="88"/>
      <c r="ALB14" s="88"/>
      <c r="ALC14" s="88"/>
      <c r="ALD14" s="88"/>
      <c r="ALE14" s="88"/>
      <c r="ALF14" s="88"/>
      <c r="ALG14" s="88"/>
      <c r="ALH14" s="88"/>
      <c r="ALI14" s="88"/>
      <c r="ALJ14" s="88"/>
      <c r="ALK14" s="88"/>
      <c r="ALL14" s="88"/>
      <c r="ALM14" s="88"/>
      <c r="ALN14" s="88"/>
      <c r="ALO14" s="88"/>
      <c r="ALP14" s="88"/>
      <c r="ALQ14" s="88"/>
      <c r="ALR14" s="88"/>
      <c r="ALS14" s="88"/>
      <c r="ALT14" s="88"/>
      <c r="ALU14" s="88"/>
      <c r="ALV14" s="88"/>
      <c r="ALW14" s="88"/>
      <c r="ALX14" s="88"/>
      <c r="ALY14" s="88"/>
      <c r="ALZ14" s="88"/>
      <c r="AMA14" s="88"/>
      <c r="AMB14" s="88"/>
      <c r="AMC14" s="88"/>
      <c r="AMD14" s="88"/>
      <c r="AME14" s="88"/>
      <c r="AMF14" s="88"/>
      <c r="AMG14" s="88"/>
      <c r="AMH14" s="88"/>
      <c r="AMI14" s="88"/>
      <c r="AMJ14" s="88"/>
    </row>
    <row r="15" spans="1:1024" s="23" customFormat="1" ht="16">
      <c r="A15" s="204" t="s">
        <v>11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19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88"/>
      <c r="JB15" s="88"/>
      <c r="JC15" s="88"/>
      <c r="JD15" s="88"/>
      <c r="JE15" s="88"/>
      <c r="JF15" s="88"/>
      <c r="JG15" s="88"/>
      <c r="JH15" s="88"/>
      <c r="JI15" s="88"/>
      <c r="JJ15" s="88"/>
      <c r="JK15" s="88"/>
      <c r="JL15" s="88"/>
      <c r="JM15" s="88"/>
      <c r="JN15" s="88"/>
      <c r="JO15" s="88"/>
      <c r="JP15" s="88"/>
      <c r="JQ15" s="88"/>
      <c r="JR15" s="88"/>
      <c r="JS15" s="88"/>
      <c r="JT15" s="88"/>
      <c r="JU15" s="88"/>
      <c r="JV15" s="88"/>
      <c r="JW15" s="88"/>
      <c r="JX15" s="88"/>
      <c r="JY15" s="88"/>
      <c r="JZ15" s="88"/>
      <c r="KA15" s="88"/>
      <c r="KB15" s="88"/>
      <c r="KC15" s="88"/>
      <c r="KD15" s="88"/>
      <c r="KE15" s="88"/>
      <c r="KF15" s="88"/>
      <c r="KG15" s="88"/>
      <c r="KH15" s="88"/>
      <c r="KI15" s="88"/>
      <c r="KJ15" s="88"/>
      <c r="KK15" s="88"/>
      <c r="KL15" s="88"/>
      <c r="KM15" s="88"/>
      <c r="KN15" s="88"/>
      <c r="KO15" s="88"/>
      <c r="KP15" s="88"/>
      <c r="KQ15" s="88"/>
      <c r="KR15" s="88"/>
      <c r="KS15" s="88"/>
      <c r="KT15" s="88"/>
      <c r="KU15" s="88"/>
      <c r="KV15" s="88"/>
      <c r="KW15" s="88"/>
      <c r="KX15" s="88"/>
      <c r="KY15" s="88"/>
      <c r="KZ15" s="88"/>
      <c r="LA15" s="88"/>
      <c r="LB15" s="88"/>
      <c r="LC15" s="88"/>
      <c r="LD15" s="88"/>
      <c r="LE15" s="88"/>
      <c r="LF15" s="88"/>
      <c r="LG15" s="88"/>
      <c r="LH15" s="88"/>
      <c r="LI15" s="88"/>
      <c r="LJ15" s="88"/>
      <c r="LK15" s="88"/>
      <c r="LL15" s="88"/>
      <c r="LM15" s="88"/>
      <c r="LN15" s="88"/>
      <c r="LO15" s="88"/>
      <c r="LP15" s="88"/>
      <c r="LQ15" s="88"/>
      <c r="LR15" s="88"/>
      <c r="LS15" s="88"/>
      <c r="LT15" s="88"/>
      <c r="LU15" s="88"/>
      <c r="LV15" s="88"/>
      <c r="LW15" s="88"/>
      <c r="LX15" s="88"/>
      <c r="LY15" s="88"/>
      <c r="LZ15" s="88"/>
      <c r="MA15" s="88"/>
      <c r="MB15" s="88"/>
      <c r="MC15" s="88"/>
      <c r="MD15" s="88"/>
      <c r="ME15" s="88"/>
      <c r="MF15" s="88"/>
      <c r="MG15" s="88"/>
      <c r="MH15" s="88"/>
      <c r="MI15" s="88"/>
      <c r="MJ15" s="88"/>
      <c r="MK15" s="88"/>
      <c r="ML15" s="88"/>
      <c r="MM15" s="88"/>
      <c r="MN15" s="88"/>
      <c r="MO15" s="88"/>
      <c r="MP15" s="88"/>
      <c r="MQ15" s="88"/>
      <c r="MR15" s="88"/>
      <c r="MS15" s="88"/>
      <c r="MT15" s="88"/>
      <c r="MU15" s="88"/>
      <c r="MV15" s="88"/>
      <c r="MW15" s="88"/>
      <c r="MX15" s="88"/>
      <c r="MY15" s="88"/>
      <c r="MZ15" s="88"/>
      <c r="NA15" s="88"/>
      <c r="NB15" s="88"/>
      <c r="NC15" s="88"/>
      <c r="ND15" s="88"/>
      <c r="NE15" s="88"/>
      <c r="NF15" s="88"/>
      <c r="NG15" s="88"/>
      <c r="NH15" s="88"/>
      <c r="NI15" s="88"/>
      <c r="NJ15" s="88"/>
      <c r="NK15" s="88"/>
      <c r="NL15" s="88"/>
      <c r="NM15" s="88"/>
      <c r="NN15" s="88"/>
      <c r="NO15" s="88"/>
      <c r="NP15" s="88"/>
      <c r="NQ15" s="88"/>
      <c r="NR15" s="88"/>
      <c r="NS15" s="88"/>
      <c r="NT15" s="88"/>
      <c r="NU15" s="88"/>
      <c r="NV15" s="88"/>
      <c r="NW15" s="88"/>
      <c r="NX15" s="88"/>
      <c r="NY15" s="88"/>
      <c r="NZ15" s="88"/>
      <c r="OA15" s="88"/>
      <c r="OB15" s="88"/>
      <c r="OC15" s="88"/>
      <c r="OD15" s="88"/>
      <c r="OE15" s="88"/>
      <c r="OF15" s="88"/>
      <c r="OG15" s="88"/>
      <c r="OH15" s="88"/>
      <c r="OI15" s="88"/>
      <c r="OJ15" s="88"/>
      <c r="OK15" s="88"/>
      <c r="OL15" s="88"/>
      <c r="OM15" s="88"/>
      <c r="ON15" s="88"/>
      <c r="OO15" s="88"/>
      <c r="OP15" s="88"/>
      <c r="OQ15" s="88"/>
      <c r="OR15" s="88"/>
      <c r="OS15" s="88"/>
      <c r="OT15" s="88"/>
      <c r="OU15" s="88"/>
      <c r="OV15" s="88"/>
      <c r="OW15" s="88"/>
      <c r="OX15" s="88"/>
      <c r="OY15" s="88"/>
      <c r="OZ15" s="88"/>
      <c r="PA15" s="88"/>
      <c r="PB15" s="88"/>
      <c r="PC15" s="88"/>
      <c r="PD15" s="88"/>
      <c r="PE15" s="88"/>
      <c r="PF15" s="88"/>
      <c r="PG15" s="88"/>
      <c r="PH15" s="88"/>
      <c r="PI15" s="88"/>
      <c r="PJ15" s="88"/>
      <c r="PK15" s="88"/>
      <c r="PL15" s="88"/>
      <c r="PM15" s="88"/>
      <c r="PN15" s="88"/>
      <c r="PO15" s="88"/>
      <c r="PP15" s="88"/>
      <c r="PQ15" s="88"/>
      <c r="PR15" s="88"/>
      <c r="PS15" s="88"/>
      <c r="PT15" s="88"/>
      <c r="PU15" s="88"/>
      <c r="PV15" s="88"/>
      <c r="PW15" s="88"/>
      <c r="PX15" s="88"/>
      <c r="PY15" s="88"/>
      <c r="PZ15" s="88"/>
      <c r="QA15" s="88"/>
      <c r="QB15" s="88"/>
      <c r="QC15" s="88"/>
      <c r="QD15" s="88"/>
      <c r="QE15" s="88"/>
      <c r="QF15" s="88"/>
      <c r="QG15" s="88"/>
      <c r="QH15" s="88"/>
      <c r="QI15" s="88"/>
      <c r="QJ15" s="88"/>
      <c r="QK15" s="88"/>
      <c r="QL15" s="88"/>
      <c r="QM15" s="88"/>
      <c r="QN15" s="88"/>
      <c r="QO15" s="88"/>
      <c r="QP15" s="88"/>
      <c r="QQ15" s="88"/>
      <c r="QR15" s="88"/>
      <c r="QS15" s="88"/>
      <c r="QT15" s="88"/>
      <c r="QU15" s="88"/>
      <c r="QV15" s="88"/>
      <c r="QW15" s="88"/>
      <c r="QX15" s="88"/>
      <c r="QY15" s="88"/>
      <c r="QZ15" s="88"/>
      <c r="RA15" s="88"/>
      <c r="RB15" s="88"/>
      <c r="RC15" s="88"/>
      <c r="RD15" s="88"/>
      <c r="RE15" s="88"/>
      <c r="RF15" s="88"/>
      <c r="RG15" s="88"/>
      <c r="RH15" s="88"/>
      <c r="RI15" s="88"/>
      <c r="RJ15" s="88"/>
      <c r="RK15" s="88"/>
      <c r="RL15" s="88"/>
      <c r="RM15" s="88"/>
      <c r="RN15" s="88"/>
      <c r="RO15" s="88"/>
      <c r="RP15" s="88"/>
      <c r="RQ15" s="88"/>
      <c r="RR15" s="88"/>
      <c r="RS15" s="88"/>
      <c r="RT15" s="88"/>
      <c r="RU15" s="88"/>
      <c r="RV15" s="88"/>
      <c r="RW15" s="88"/>
      <c r="RX15" s="88"/>
      <c r="RY15" s="88"/>
      <c r="RZ15" s="88"/>
      <c r="SA15" s="88"/>
      <c r="SB15" s="88"/>
      <c r="SC15" s="88"/>
      <c r="SD15" s="88"/>
      <c r="SE15" s="88"/>
      <c r="SF15" s="88"/>
      <c r="SG15" s="88"/>
      <c r="SH15" s="88"/>
      <c r="SI15" s="88"/>
      <c r="SJ15" s="88"/>
      <c r="SK15" s="88"/>
      <c r="SL15" s="88"/>
      <c r="SM15" s="88"/>
      <c r="SN15" s="88"/>
      <c r="SO15" s="88"/>
      <c r="SP15" s="88"/>
      <c r="SQ15" s="88"/>
      <c r="SR15" s="88"/>
      <c r="SS15" s="88"/>
      <c r="ST15" s="88"/>
      <c r="SU15" s="88"/>
      <c r="SV15" s="88"/>
      <c r="SW15" s="88"/>
      <c r="SX15" s="88"/>
      <c r="SY15" s="88"/>
      <c r="SZ15" s="88"/>
      <c r="TA15" s="88"/>
      <c r="TB15" s="88"/>
      <c r="TC15" s="88"/>
      <c r="TD15" s="88"/>
      <c r="TE15" s="88"/>
      <c r="TF15" s="88"/>
      <c r="TG15" s="88"/>
      <c r="TH15" s="88"/>
      <c r="TI15" s="88"/>
      <c r="TJ15" s="88"/>
      <c r="TK15" s="88"/>
      <c r="TL15" s="88"/>
      <c r="TM15" s="88"/>
      <c r="TN15" s="88"/>
      <c r="TO15" s="88"/>
      <c r="TP15" s="88"/>
      <c r="TQ15" s="88"/>
      <c r="TR15" s="88"/>
      <c r="TS15" s="88"/>
      <c r="TT15" s="88"/>
      <c r="TU15" s="88"/>
      <c r="TV15" s="88"/>
      <c r="TW15" s="88"/>
      <c r="TX15" s="88"/>
      <c r="TY15" s="88"/>
      <c r="TZ15" s="88"/>
      <c r="UA15" s="88"/>
      <c r="UB15" s="88"/>
      <c r="UC15" s="88"/>
      <c r="UD15" s="88"/>
      <c r="UE15" s="88"/>
      <c r="UF15" s="88"/>
      <c r="UG15" s="88"/>
      <c r="UH15" s="88"/>
      <c r="UI15" s="88"/>
      <c r="UJ15" s="88"/>
      <c r="UK15" s="88"/>
      <c r="UL15" s="88"/>
      <c r="UM15" s="88"/>
      <c r="UN15" s="88"/>
      <c r="UO15" s="88"/>
      <c r="UP15" s="88"/>
      <c r="UQ15" s="88"/>
      <c r="UR15" s="88"/>
      <c r="US15" s="88"/>
      <c r="UT15" s="88"/>
      <c r="UU15" s="88"/>
      <c r="UV15" s="88"/>
      <c r="UW15" s="88"/>
      <c r="UX15" s="88"/>
      <c r="UY15" s="88"/>
      <c r="UZ15" s="88"/>
      <c r="VA15" s="88"/>
      <c r="VB15" s="88"/>
      <c r="VC15" s="88"/>
      <c r="VD15" s="88"/>
      <c r="VE15" s="88"/>
      <c r="VF15" s="88"/>
      <c r="VG15" s="88"/>
      <c r="VH15" s="88"/>
      <c r="VI15" s="88"/>
      <c r="VJ15" s="88"/>
      <c r="VK15" s="88"/>
      <c r="VL15" s="88"/>
      <c r="VM15" s="88"/>
      <c r="VN15" s="88"/>
      <c r="VO15" s="88"/>
      <c r="VP15" s="88"/>
      <c r="VQ15" s="88"/>
      <c r="VR15" s="88"/>
      <c r="VS15" s="88"/>
      <c r="VT15" s="88"/>
      <c r="VU15" s="88"/>
      <c r="VV15" s="88"/>
      <c r="VW15" s="88"/>
      <c r="VX15" s="88"/>
      <c r="VY15" s="88"/>
      <c r="VZ15" s="88"/>
      <c r="WA15" s="88"/>
      <c r="WB15" s="88"/>
      <c r="WC15" s="88"/>
      <c r="WD15" s="88"/>
      <c r="WE15" s="88"/>
      <c r="WF15" s="88"/>
      <c r="WG15" s="88"/>
      <c r="WH15" s="88"/>
      <c r="WI15" s="88"/>
      <c r="WJ15" s="88"/>
      <c r="WK15" s="88"/>
      <c r="WL15" s="88"/>
      <c r="WM15" s="88"/>
      <c r="WN15" s="88"/>
      <c r="WO15" s="88"/>
      <c r="WP15" s="88"/>
      <c r="WQ15" s="88"/>
      <c r="WR15" s="88"/>
      <c r="WS15" s="88"/>
      <c r="WT15" s="88"/>
      <c r="WU15" s="88"/>
      <c r="WV15" s="88"/>
      <c r="WW15" s="88"/>
      <c r="WX15" s="88"/>
      <c r="WY15" s="88"/>
      <c r="WZ15" s="88"/>
      <c r="XA15" s="88"/>
      <c r="XB15" s="88"/>
      <c r="XC15" s="88"/>
      <c r="XD15" s="88"/>
      <c r="XE15" s="88"/>
      <c r="XF15" s="88"/>
      <c r="XG15" s="88"/>
      <c r="XH15" s="88"/>
      <c r="XI15" s="88"/>
      <c r="XJ15" s="88"/>
      <c r="XK15" s="88"/>
      <c r="XL15" s="88"/>
      <c r="XM15" s="88"/>
      <c r="XN15" s="88"/>
      <c r="XO15" s="88"/>
      <c r="XP15" s="88"/>
      <c r="XQ15" s="88"/>
      <c r="XR15" s="88"/>
      <c r="XS15" s="88"/>
      <c r="XT15" s="88"/>
      <c r="XU15" s="88"/>
      <c r="XV15" s="88"/>
      <c r="XW15" s="88"/>
      <c r="XX15" s="88"/>
      <c r="XY15" s="88"/>
      <c r="XZ15" s="88"/>
      <c r="YA15" s="88"/>
      <c r="YB15" s="88"/>
      <c r="YC15" s="88"/>
      <c r="YD15" s="88"/>
      <c r="YE15" s="88"/>
      <c r="YF15" s="88"/>
      <c r="YG15" s="88"/>
      <c r="YH15" s="88"/>
      <c r="YI15" s="88"/>
      <c r="YJ15" s="88"/>
      <c r="YK15" s="88"/>
      <c r="YL15" s="88"/>
      <c r="YM15" s="88"/>
      <c r="YN15" s="88"/>
      <c r="YO15" s="88"/>
      <c r="YP15" s="88"/>
      <c r="YQ15" s="88"/>
      <c r="YR15" s="88"/>
      <c r="YS15" s="88"/>
      <c r="YT15" s="88"/>
      <c r="YU15" s="88"/>
      <c r="YV15" s="88"/>
      <c r="YW15" s="88"/>
      <c r="YX15" s="88"/>
      <c r="YY15" s="88"/>
      <c r="YZ15" s="88"/>
      <c r="ZA15" s="88"/>
      <c r="ZB15" s="88"/>
      <c r="ZC15" s="88"/>
      <c r="ZD15" s="88"/>
      <c r="ZE15" s="88"/>
      <c r="ZF15" s="88"/>
      <c r="ZG15" s="88"/>
      <c r="ZH15" s="88"/>
      <c r="ZI15" s="88"/>
      <c r="ZJ15" s="88"/>
      <c r="ZK15" s="88"/>
      <c r="ZL15" s="88"/>
      <c r="ZM15" s="88"/>
      <c r="ZN15" s="88"/>
      <c r="ZO15" s="88"/>
      <c r="ZP15" s="88"/>
      <c r="ZQ15" s="88"/>
      <c r="ZR15" s="88"/>
      <c r="ZS15" s="88"/>
      <c r="ZT15" s="88"/>
      <c r="ZU15" s="88"/>
      <c r="ZV15" s="88"/>
      <c r="ZW15" s="88"/>
      <c r="ZX15" s="88"/>
      <c r="ZY15" s="88"/>
      <c r="ZZ15" s="88"/>
      <c r="AAA15" s="88"/>
      <c r="AAB15" s="88"/>
      <c r="AAC15" s="88"/>
      <c r="AAD15" s="88"/>
      <c r="AAE15" s="88"/>
      <c r="AAF15" s="88"/>
      <c r="AAG15" s="88"/>
      <c r="AAH15" s="88"/>
      <c r="AAI15" s="88"/>
      <c r="AAJ15" s="88"/>
      <c r="AAK15" s="88"/>
      <c r="AAL15" s="88"/>
      <c r="AAM15" s="88"/>
      <c r="AAN15" s="88"/>
      <c r="AAO15" s="88"/>
      <c r="AAP15" s="88"/>
      <c r="AAQ15" s="88"/>
      <c r="AAR15" s="88"/>
      <c r="AAS15" s="88"/>
      <c r="AAT15" s="88"/>
      <c r="AAU15" s="88"/>
      <c r="AAV15" s="88"/>
      <c r="AAW15" s="88"/>
      <c r="AAX15" s="88"/>
      <c r="AAY15" s="88"/>
      <c r="AAZ15" s="88"/>
      <c r="ABA15" s="88"/>
      <c r="ABB15" s="88"/>
      <c r="ABC15" s="88"/>
      <c r="ABD15" s="88"/>
      <c r="ABE15" s="88"/>
      <c r="ABF15" s="88"/>
      <c r="ABG15" s="88"/>
      <c r="ABH15" s="88"/>
      <c r="ABI15" s="88"/>
      <c r="ABJ15" s="88"/>
      <c r="ABK15" s="88"/>
      <c r="ABL15" s="88"/>
      <c r="ABM15" s="88"/>
      <c r="ABN15" s="88"/>
      <c r="ABO15" s="88"/>
      <c r="ABP15" s="88"/>
      <c r="ABQ15" s="88"/>
      <c r="ABR15" s="88"/>
      <c r="ABS15" s="88"/>
      <c r="ABT15" s="88"/>
      <c r="ABU15" s="88"/>
      <c r="ABV15" s="88"/>
      <c r="ABW15" s="88"/>
      <c r="ABX15" s="88"/>
      <c r="ABY15" s="88"/>
      <c r="ABZ15" s="88"/>
      <c r="ACA15" s="88"/>
      <c r="ACB15" s="88"/>
      <c r="ACC15" s="88"/>
      <c r="ACD15" s="88"/>
      <c r="ACE15" s="88"/>
      <c r="ACF15" s="88"/>
      <c r="ACG15" s="88"/>
      <c r="ACH15" s="88"/>
      <c r="ACI15" s="88"/>
      <c r="ACJ15" s="88"/>
      <c r="ACK15" s="88"/>
      <c r="ACL15" s="88"/>
      <c r="ACM15" s="88"/>
      <c r="ACN15" s="88"/>
      <c r="ACO15" s="88"/>
      <c r="ACP15" s="88"/>
      <c r="ACQ15" s="88"/>
      <c r="ACR15" s="88"/>
      <c r="ACS15" s="88"/>
      <c r="ACT15" s="88"/>
      <c r="ACU15" s="88"/>
      <c r="ACV15" s="88"/>
      <c r="ACW15" s="88"/>
      <c r="ACX15" s="88"/>
      <c r="ACY15" s="88"/>
      <c r="ACZ15" s="88"/>
      <c r="ADA15" s="88"/>
      <c r="ADB15" s="88"/>
      <c r="ADC15" s="88"/>
      <c r="ADD15" s="88"/>
      <c r="ADE15" s="88"/>
      <c r="ADF15" s="88"/>
      <c r="ADG15" s="88"/>
      <c r="ADH15" s="88"/>
      <c r="ADI15" s="88"/>
      <c r="ADJ15" s="88"/>
      <c r="ADK15" s="88"/>
      <c r="ADL15" s="88"/>
      <c r="ADM15" s="88"/>
      <c r="ADN15" s="88"/>
      <c r="ADO15" s="88"/>
      <c r="ADP15" s="88"/>
      <c r="ADQ15" s="88"/>
      <c r="ADR15" s="88"/>
      <c r="ADS15" s="88"/>
      <c r="ADT15" s="88"/>
      <c r="ADU15" s="88"/>
      <c r="ADV15" s="88"/>
      <c r="ADW15" s="88"/>
      <c r="ADX15" s="88"/>
      <c r="ADY15" s="88"/>
      <c r="ADZ15" s="88"/>
      <c r="AEA15" s="88"/>
      <c r="AEB15" s="88"/>
      <c r="AEC15" s="88"/>
      <c r="AED15" s="88"/>
      <c r="AEE15" s="88"/>
      <c r="AEF15" s="88"/>
      <c r="AEG15" s="88"/>
      <c r="AEH15" s="88"/>
      <c r="AEI15" s="88"/>
      <c r="AEJ15" s="88"/>
      <c r="AEK15" s="88"/>
      <c r="AEL15" s="88"/>
      <c r="AEM15" s="88"/>
      <c r="AEN15" s="88"/>
      <c r="AEO15" s="88"/>
      <c r="AEP15" s="88"/>
      <c r="AEQ15" s="88"/>
      <c r="AER15" s="88"/>
      <c r="AES15" s="88"/>
      <c r="AET15" s="88"/>
      <c r="AEU15" s="88"/>
      <c r="AEV15" s="88"/>
      <c r="AEW15" s="88"/>
      <c r="AEX15" s="88"/>
      <c r="AEY15" s="88"/>
      <c r="AEZ15" s="88"/>
      <c r="AFA15" s="88"/>
      <c r="AFB15" s="88"/>
      <c r="AFC15" s="88"/>
      <c r="AFD15" s="88"/>
      <c r="AFE15" s="88"/>
      <c r="AFF15" s="88"/>
      <c r="AFG15" s="88"/>
      <c r="AFH15" s="88"/>
      <c r="AFI15" s="88"/>
      <c r="AFJ15" s="88"/>
      <c r="AFK15" s="88"/>
      <c r="AFL15" s="88"/>
      <c r="AFM15" s="88"/>
      <c r="AFN15" s="88"/>
      <c r="AFO15" s="88"/>
      <c r="AFP15" s="88"/>
      <c r="AFQ15" s="88"/>
      <c r="AFR15" s="88"/>
      <c r="AFS15" s="88"/>
      <c r="AFT15" s="88"/>
      <c r="AFU15" s="88"/>
      <c r="AFV15" s="88"/>
      <c r="AFW15" s="88"/>
      <c r="AFX15" s="88"/>
      <c r="AFY15" s="88"/>
      <c r="AFZ15" s="88"/>
      <c r="AGA15" s="88"/>
      <c r="AGB15" s="88"/>
      <c r="AGC15" s="88"/>
      <c r="AGD15" s="88"/>
      <c r="AGE15" s="88"/>
      <c r="AGF15" s="88"/>
      <c r="AGG15" s="88"/>
      <c r="AGH15" s="88"/>
      <c r="AGI15" s="88"/>
      <c r="AGJ15" s="88"/>
      <c r="AGK15" s="88"/>
      <c r="AGL15" s="88"/>
      <c r="AGM15" s="88"/>
      <c r="AGN15" s="88"/>
      <c r="AGO15" s="88"/>
      <c r="AGP15" s="88"/>
      <c r="AGQ15" s="88"/>
      <c r="AGR15" s="88"/>
      <c r="AGS15" s="88"/>
      <c r="AGT15" s="88"/>
      <c r="AGU15" s="88"/>
      <c r="AGV15" s="88"/>
      <c r="AGW15" s="88"/>
      <c r="AGX15" s="88"/>
      <c r="AGY15" s="88"/>
      <c r="AGZ15" s="88"/>
      <c r="AHA15" s="88"/>
      <c r="AHB15" s="88"/>
      <c r="AHC15" s="88"/>
      <c r="AHD15" s="88"/>
      <c r="AHE15" s="88"/>
      <c r="AHF15" s="88"/>
      <c r="AHG15" s="88"/>
      <c r="AHH15" s="88"/>
      <c r="AHI15" s="88"/>
      <c r="AHJ15" s="88"/>
      <c r="AHK15" s="88"/>
      <c r="AHL15" s="88"/>
      <c r="AHM15" s="88"/>
      <c r="AHN15" s="88"/>
      <c r="AHO15" s="88"/>
      <c r="AHP15" s="88"/>
      <c r="AHQ15" s="88"/>
      <c r="AHR15" s="88"/>
      <c r="AHS15" s="88"/>
      <c r="AHT15" s="88"/>
      <c r="AHU15" s="88"/>
      <c r="AHV15" s="88"/>
      <c r="AHW15" s="88"/>
      <c r="AHX15" s="88"/>
      <c r="AHY15" s="88"/>
      <c r="AHZ15" s="88"/>
      <c r="AIA15" s="88"/>
      <c r="AIB15" s="88"/>
      <c r="AIC15" s="88"/>
      <c r="AID15" s="88"/>
      <c r="AIE15" s="88"/>
      <c r="AIF15" s="88"/>
      <c r="AIG15" s="88"/>
      <c r="AIH15" s="88"/>
      <c r="AII15" s="88"/>
      <c r="AIJ15" s="88"/>
      <c r="AIK15" s="88"/>
      <c r="AIL15" s="88"/>
      <c r="AIM15" s="88"/>
      <c r="AIN15" s="88"/>
      <c r="AIO15" s="88"/>
      <c r="AIP15" s="88"/>
      <c r="AIQ15" s="88"/>
      <c r="AIR15" s="88"/>
      <c r="AIS15" s="88"/>
      <c r="AIT15" s="88"/>
      <c r="AIU15" s="88"/>
      <c r="AIV15" s="88"/>
      <c r="AIW15" s="88"/>
      <c r="AIX15" s="88"/>
      <c r="AIY15" s="88"/>
      <c r="AIZ15" s="88"/>
      <c r="AJA15" s="88"/>
      <c r="AJB15" s="88"/>
      <c r="AJC15" s="88"/>
      <c r="AJD15" s="88"/>
      <c r="AJE15" s="88"/>
      <c r="AJF15" s="88"/>
      <c r="AJG15" s="88"/>
      <c r="AJH15" s="88"/>
      <c r="AJI15" s="88"/>
      <c r="AJJ15" s="88"/>
      <c r="AJK15" s="88"/>
      <c r="AJL15" s="88"/>
      <c r="AJM15" s="88"/>
      <c r="AJN15" s="88"/>
      <c r="AJO15" s="88"/>
      <c r="AJP15" s="88"/>
      <c r="AJQ15" s="88"/>
      <c r="AJR15" s="88"/>
      <c r="AJS15" s="88"/>
      <c r="AJT15" s="88"/>
      <c r="AJU15" s="88"/>
      <c r="AJV15" s="88"/>
      <c r="AJW15" s="88"/>
      <c r="AJX15" s="88"/>
      <c r="AJY15" s="88"/>
      <c r="AJZ15" s="88"/>
      <c r="AKA15" s="88"/>
      <c r="AKB15" s="88"/>
      <c r="AKC15" s="88"/>
      <c r="AKD15" s="88"/>
      <c r="AKE15" s="88"/>
      <c r="AKF15" s="88"/>
      <c r="AKG15" s="88"/>
      <c r="AKH15" s="88"/>
      <c r="AKI15" s="88"/>
      <c r="AKJ15" s="88"/>
      <c r="AKK15" s="88"/>
      <c r="AKL15" s="88"/>
      <c r="AKM15" s="88"/>
      <c r="AKN15" s="88"/>
      <c r="AKO15" s="88"/>
      <c r="AKP15" s="88"/>
      <c r="AKQ15" s="88"/>
      <c r="AKR15" s="88"/>
      <c r="AKS15" s="88"/>
      <c r="AKT15" s="88"/>
      <c r="AKU15" s="88"/>
      <c r="AKV15" s="88"/>
      <c r="AKW15" s="88"/>
      <c r="AKX15" s="88"/>
      <c r="AKY15" s="88"/>
      <c r="AKZ15" s="88"/>
      <c r="ALA15" s="88"/>
      <c r="ALB15" s="88"/>
      <c r="ALC15" s="88"/>
      <c r="ALD15" s="88"/>
      <c r="ALE15" s="88"/>
      <c r="ALF15" s="88"/>
      <c r="ALG15" s="88"/>
      <c r="ALH15" s="88"/>
      <c r="ALI15" s="88"/>
      <c r="ALJ15" s="88"/>
      <c r="ALK15" s="88"/>
      <c r="ALL15" s="88"/>
      <c r="ALM15" s="88"/>
      <c r="ALN15" s="88"/>
      <c r="ALO15" s="88"/>
      <c r="ALP15" s="88"/>
      <c r="ALQ15" s="88"/>
      <c r="ALR15" s="88"/>
      <c r="ALS15" s="88"/>
      <c r="ALT15" s="88"/>
      <c r="ALU15" s="88"/>
      <c r="ALV15" s="88"/>
      <c r="ALW15" s="88"/>
      <c r="ALX15" s="88"/>
      <c r="ALY15" s="88"/>
      <c r="ALZ15" s="88"/>
      <c r="AMA15" s="88"/>
      <c r="AMB15" s="88"/>
      <c r="AMC15" s="88"/>
      <c r="AMD15" s="88"/>
      <c r="AME15" s="88"/>
      <c r="AMF15" s="88"/>
      <c r="AMG15" s="88"/>
      <c r="AMH15" s="88"/>
      <c r="AMI15" s="88"/>
      <c r="AMJ15" s="88"/>
    </row>
    <row r="16" spans="1:1024" s="17" customFormat="1">
      <c r="A16" s="36">
        <v>1</v>
      </c>
      <c r="B16" s="46" t="s">
        <v>116</v>
      </c>
      <c r="C16" s="46" t="s">
        <v>84</v>
      </c>
      <c r="D16" s="85">
        <v>81.099999999999994</v>
      </c>
      <c r="E16" s="120" t="s">
        <v>135</v>
      </c>
      <c r="F16" s="47" t="str">
        <f>$F$12</f>
        <v>Подольск/Московская область</v>
      </c>
      <c r="G16" s="133">
        <v>145</v>
      </c>
      <c r="H16" s="133">
        <v>152.5</v>
      </c>
      <c r="I16" s="96">
        <v>157.5</v>
      </c>
      <c r="J16" s="173"/>
      <c r="K16" s="173">
        <v>135</v>
      </c>
      <c r="L16" s="200">
        <v>13</v>
      </c>
      <c r="M16" s="53">
        <v>170.5</v>
      </c>
      <c r="N16" s="109" t="e">
        <f>I16*E16*50+L16*K16*E16*1.15</f>
        <v>#VALUE!</v>
      </c>
      <c r="O16" s="47" t="s">
        <v>77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spans="1:1024" s="17" customFormat="1">
      <c r="A17" s="42">
        <v>1</v>
      </c>
      <c r="B17" s="49" t="s">
        <v>79</v>
      </c>
      <c r="C17" s="49" t="s">
        <v>56</v>
      </c>
      <c r="D17" s="103">
        <v>86.7</v>
      </c>
      <c r="E17" s="123" t="s">
        <v>134</v>
      </c>
      <c r="F17" s="78" t="s">
        <v>75</v>
      </c>
      <c r="G17" s="137">
        <v>192.5</v>
      </c>
      <c r="H17" s="137">
        <v>200</v>
      </c>
      <c r="I17" s="197">
        <v>202.5</v>
      </c>
      <c r="J17" s="199"/>
      <c r="K17" s="199">
        <v>135</v>
      </c>
      <c r="L17" s="201">
        <v>18</v>
      </c>
      <c r="M17" s="57">
        <v>218</v>
      </c>
      <c r="N17" s="110" t="e">
        <f>H17*E17*50+L17*K17*E17*1.15</f>
        <v>#VALUE!</v>
      </c>
      <c r="O17" s="7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spans="1:1024" s="23" customFormat="1">
      <c r="A18" s="18"/>
      <c r="B18" s="19"/>
      <c r="C18" s="19"/>
      <c r="D18" s="20"/>
      <c r="E18" s="86"/>
      <c r="F18" s="19"/>
      <c r="G18" s="26"/>
      <c r="H18" s="26"/>
      <c r="I18" s="29"/>
      <c r="J18" s="26"/>
      <c r="K18" s="26"/>
      <c r="L18" s="18"/>
      <c r="M18" s="26"/>
      <c r="N18" s="87"/>
      <c r="O18" s="19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  <c r="WP18" s="88"/>
      <c r="WQ18" s="88"/>
      <c r="WR18" s="88"/>
      <c r="WS18" s="88"/>
      <c r="WT18" s="88"/>
      <c r="WU18" s="88"/>
      <c r="WV18" s="88"/>
      <c r="WW18" s="88"/>
      <c r="WX18" s="88"/>
      <c r="WY18" s="88"/>
      <c r="WZ18" s="88"/>
      <c r="XA18" s="88"/>
      <c r="XB18" s="88"/>
      <c r="XC18" s="88"/>
      <c r="XD18" s="88"/>
      <c r="XE18" s="88"/>
      <c r="XF18" s="88"/>
      <c r="XG18" s="88"/>
      <c r="XH18" s="88"/>
      <c r="XI18" s="88"/>
      <c r="XJ18" s="88"/>
      <c r="XK18" s="88"/>
      <c r="XL18" s="88"/>
      <c r="XM18" s="88"/>
      <c r="XN18" s="88"/>
      <c r="XO18" s="88"/>
      <c r="XP18" s="88"/>
      <c r="XQ18" s="88"/>
      <c r="XR18" s="88"/>
      <c r="XS18" s="88"/>
      <c r="XT18" s="88"/>
      <c r="XU18" s="88"/>
      <c r="XV18" s="88"/>
      <c r="XW18" s="88"/>
      <c r="XX18" s="88"/>
      <c r="XY18" s="88"/>
      <c r="XZ18" s="88"/>
      <c r="YA18" s="88"/>
      <c r="YB18" s="88"/>
      <c r="YC18" s="88"/>
      <c r="YD18" s="88"/>
      <c r="YE18" s="88"/>
      <c r="YF18" s="88"/>
      <c r="YG18" s="88"/>
      <c r="YH18" s="88"/>
      <c r="YI18" s="88"/>
      <c r="YJ18" s="88"/>
      <c r="YK18" s="88"/>
      <c r="YL18" s="88"/>
      <c r="YM18" s="88"/>
      <c r="YN18" s="88"/>
      <c r="YO18" s="88"/>
      <c r="YP18" s="88"/>
      <c r="YQ18" s="88"/>
      <c r="YR18" s="88"/>
      <c r="YS18" s="88"/>
      <c r="YT18" s="88"/>
      <c r="YU18" s="88"/>
      <c r="YV18" s="88"/>
      <c r="YW18" s="88"/>
      <c r="YX18" s="88"/>
      <c r="YY18" s="88"/>
      <c r="YZ18" s="88"/>
      <c r="ZA18" s="88"/>
      <c r="ZB18" s="88"/>
      <c r="ZC18" s="88"/>
      <c r="ZD18" s="88"/>
      <c r="ZE18" s="88"/>
      <c r="ZF18" s="88"/>
      <c r="ZG18" s="88"/>
      <c r="ZH18" s="88"/>
      <c r="ZI18" s="88"/>
      <c r="ZJ18" s="88"/>
      <c r="ZK18" s="88"/>
      <c r="ZL18" s="88"/>
      <c r="ZM18" s="88"/>
      <c r="ZN18" s="88"/>
      <c r="ZO18" s="88"/>
      <c r="ZP18" s="88"/>
      <c r="ZQ18" s="88"/>
      <c r="ZR18" s="88"/>
      <c r="ZS18" s="88"/>
      <c r="ZT18" s="88"/>
      <c r="ZU18" s="88"/>
      <c r="ZV18" s="88"/>
      <c r="ZW18" s="88"/>
      <c r="ZX18" s="88"/>
      <c r="ZY18" s="88"/>
      <c r="ZZ18" s="88"/>
      <c r="AAA18" s="88"/>
      <c r="AAB18" s="88"/>
      <c r="AAC18" s="88"/>
      <c r="AAD18" s="88"/>
      <c r="AAE18" s="88"/>
      <c r="AAF18" s="88"/>
      <c r="AAG18" s="88"/>
      <c r="AAH18" s="88"/>
      <c r="AAI18" s="88"/>
      <c r="AAJ18" s="88"/>
      <c r="AAK18" s="88"/>
      <c r="AAL18" s="88"/>
      <c r="AAM18" s="88"/>
      <c r="AAN18" s="88"/>
      <c r="AAO18" s="88"/>
      <c r="AAP18" s="88"/>
      <c r="AAQ18" s="88"/>
      <c r="AAR18" s="88"/>
      <c r="AAS18" s="88"/>
      <c r="AAT18" s="88"/>
      <c r="AAU18" s="88"/>
      <c r="AAV18" s="88"/>
      <c r="AAW18" s="88"/>
      <c r="AAX18" s="88"/>
      <c r="AAY18" s="88"/>
      <c r="AAZ18" s="88"/>
      <c r="ABA18" s="88"/>
      <c r="ABB18" s="88"/>
      <c r="ABC18" s="88"/>
      <c r="ABD18" s="88"/>
      <c r="ABE18" s="88"/>
      <c r="ABF18" s="88"/>
      <c r="ABG18" s="88"/>
      <c r="ABH18" s="88"/>
      <c r="ABI18" s="88"/>
      <c r="ABJ18" s="88"/>
      <c r="ABK18" s="88"/>
      <c r="ABL18" s="88"/>
      <c r="ABM18" s="88"/>
      <c r="ABN18" s="88"/>
      <c r="ABO18" s="88"/>
      <c r="ABP18" s="88"/>
      <c r="ABQ18" s="88"/>
      <c r="ABR18" s="88"/>
      <c r="ABS18" s="88"/>
      <c r="ABT18" s="88"/>
      <c r="ABU18" s="88"/>
      <c r="ABV18" s="88"/>
      <c r="ABW18" s="88"/>
      <c r="ABX18" s="88"/>
      <c r="ABY18" s="88"/>
      <c r="ABZ18" s="88"/>
      <c r="ACA18" s="88"/>
      <c r="ACB18" s="88"/>
      <c r="ACC18" s="88"/>
      <c r="ACD18" s="88"/>
      <c r="ACE18" s="88"/>
      <c r="ACF18" s="88"/>
      <c r="ACG18" s="88"/>
      <c r="ACH18" s="88"/>
      <c r="ACI18" s="88"/>
      <c r="ACJ18" s="88"/>
      <c r="ACK18" s="88"/>
      <c r="ACL18" s="88"/>
      <c r="ACM18" s="88"/>
      <c r="ACN18" s="88"/>
      <c r="ACO18" s="88"/>
      <c r="ACP18" s="88"/>
      <c r="ACQ18" s="88"/>
      <c r="ACR18" s="88"/>
      <c r="ACS18" s="88"/>
      <c r="ACT18" s="88"/>
      <c r="ACU18" s="88"/>
      <c r="ACV18" s="88"/>
      <c r="ACW18" s="88"/>
      <c r="ACX18" s="88"/>
      <c r="ACY18" s="88"/>
      <c r="ACZ18" s="88"/>
      <c r="ADA18" s="88"/>
      <c r="ADB18" s="88"/>
      <c r="ADC18" s="88"/>
      <c r="ADD18" s="88"/>
      <c r="ADE18" s="88"/>
      <c r="ADF18" s="88"/>
      <c r="ADG18" s="88"/>
      <c r="ADH18" s="88"/>
      <c r="ADI18" s="88"/>
      <c r="ADJ18" s="88"/>
      <c r="ADK18" s="88"/>
      <c r="ADL18" s="88"/>
      <c r="ADM18" s="88"/>
      <c r="ADN18" s="88"/>
      <c r="ADO18" s="88"/>
      <c r="ADP18" s="88"/>
      <c r="ADQ18" s="88"/>
      <c r="ADR18" s="88"/>
      <c r="ADS18" s="88"/>
      <c r="ADT18" s="88"/>
      <c r="ADU18" s="88"/>
      <c r="ADV18" s="88"/>
      <c r="ADW18" s="88"/>
      <c r="ADX18" s="88"/>
      <c r="ADY18" s="88"/>
      <c r="ADZ18" s="88"/>
      <c r="AEA18" s="88"/>
      <c r="AEB18" s="88"/>
      <c r="AEC18" s="88"/>
      <c r="AED18" s="88"/>
      <c r="AEE18" s="88"/>
      <c r="AEF18" s="88"/>
      <c r="AEG18" s="88"/>
      <c r="AEH18" s="88"/>
      <c r="AEI18" s="88"/>
      <c r="AEJ18" s="88"/>
      <c r="AEK18" s="88"/>
      <c r="AEL18" s="88"/>
      <c r="AEM18" s="88"/>
      <c r="AEN18" s="88"/>
      <c r="AEO18" s="88"/>
      <c r="AEP18" s="88"/>
      <c r="AEQ18" s="88"/>
      <c r="AER18" s="88"/>
      <c r="AES18" s="88"/>
      <c r="AET18" s="88"/>
      <c r="AEU18" s="88"/>
      <c r="AEV18" s="88"/>
      <c r="AEW18" s="88"/>
      <c r="AEX18" s="88"/>
      <c r="AEY18" s="88"/>
      <c r="AEZ18" s="88"/>
      <c r="AFA18" s="88"/>
      <c r="AFB18" s="88"/>
      <c r="AFC18" s="88"/>
      <c r="AFD18" s="88"/>
      <c r="AFE18" s="88"/>
      <c r="AFF18" s="88"/>
      <c r="AFG18" s="88"/>
      <c r="AFH18" s="88"/>
      <c r="AFI18" s="88"/>
      <c r="AFJ18" s="88"/>
      <c r="AFK18" s="88"/>
      <c r="AFL18" s="88"/>
      <c r="AFM18" s="88"/>
      <c r="AFN18" s="88"/>
      <c r="AFO18" s="88"/>
      <c r="AFP18" s="88"/>
      <c r="AFQ18" s="88"/>
      <c r="AFR18" s="88"/>
      <c r="AFS18" s="88"/>
      <c r="AFT18" s="88"/>
      <c r="AFU18" s="88"/>
      <c r="AFV18" s="88"/>
      <c r="AFW18" s="88"/>
      <c r="AFX18" s="88"/>
      <c r="AFY18" s="88"/>
      <c r="AFZ18" s="88"/>
      <c r="AGA18" s="88"/>
      <c r="AGB18" s="88"/>
      <c r="AGC18" s="88"/>
      <c r="AGD18" s="88"/>
      <c r="AGE18" s="88"/>
      <c r="AGF18" s="88"/>
      <c r="AGG18" s="88"/>
      <c r="AGH18" s="88"/>
      <c r="AGI18" s="88"/>
      <c r="AGJ18" s="88"/>
      <c r="AGK18" s="88"/>
      <c r="AGL18" s="88"/>
      <c r="AGM18" s="88"/>
      <c r="AGN18" s="88"/>
      <c r="AGO18" s="88"/>
      <c r="AGP18" s="88"/>
      <c r="AGQ18" s="88"/>
      <c r="AGR18" s="88"/>
      <c r="AGS18" s="88"/>
      <c r="AGT18" s="88"/>
      <c r="AGU18" s="88"/>
      <c r="AGV18" s="88"/>
      <c r="AGW18" s="88"/>
      <c r="AGX18" s="88"/>
      <c r="AGY18" s="88"/>
      <c r="AGZ18" s="88"/>
      <c r="AHA18" s="88"/>
      <c r="AHB18" s="88"/>
      <c r="AHC18" s="88"/>
      <c r="AHD18" s="88"/>
      <c r="AHE18" s="88"/>
      <c r="AHF18" s="88"/>
      <c r="AHG18" s="88"/>
      <c r="AHH18" s="88"/>
      <c r="AHI18" s="88"/>
      <c r="AHJ18" s="88"/>
      <c r="AHK18" s="88"/>
      <c r="AHL18" s="88"/>
      <c r="AHM18" s="88"/>
      <c r="AHN18" s="88"/>
      <c r="AHO18" s="88"/>
      <c r="AHP18" s="88"/>
      <c r="AHQ18" s="88"/>
      <c r="AHR18" s="88"/>
      <c r="AHS18" s="88"/>
      <c r="AHT18" s="88"/>
      <c r="AHU18" s="88"/>
      <c r="AHV18" s="88"/>
      <c r="AHW18" s="88"/>
      <c r="AHX18" s="88"/>
      <c r="AHY18" s="88"/>
      <c r="AHZ18" s="88"/>
      <c r="AIA18" s="88"/>
      <c r="AIB18" s="88"/>
      <c r="AIC18" s="88"/>
      <c r="AID18" s="88"/>
      <c r="AIE18" s="88"/>
      <c r="AIF18" s="88"/>
      <c r="AIG18" s="88"/>
      <c r="AIH18" s="88"/>
      <c r="AII18" s="88"/>
      <c r="AIJ18" s="88"/>
      <c r="AIK18" s="88"/>
      <c r="AIL18" s="88"/>
      <c r="AIM18" s="88"/>
      <c r="AIN18" s="88"/>
      <c r="AIO18" s="88"/>
      <c r="AIP18" s="88"/>
      <c r="AIQ18" s="88"/>
      <c r="AIR18" s="88"/>
      <c r="AIS18" s="88"/>
      <c r="AIT18" s="88"/>
      <c r="AIU18" s="88"/>
      <c r="AIV18" s="88"/>
      <c r="AIW18" s="88"/>
      <c r="AIX18" s="88"/>
      <c r="AIY18" s="88"/>
      <c r="AIZ18" s="88"/>
      <c r="AJA18" s="88"/>
      <c r="AJB18" s="88"/>
      <c r="AJC18" s="88"/>
      <c r="AJD18" s="88"/>
      <c r="AJE18" s="88"/>
      <c r="AJF18" s="88"/>
      <c r="AJG18" s="88"/>
      <c r="AJH18" s="88"/>
      <c r="AJI18" s="88"/>
      <c r="AJJ18" s="88"/>
      <c r="AJK18" s="88"/>
      <c r="AJL18" s="88"/>
      <c r="AJM18" s="88"/>
      <c r="AJN18" s="88"/>
      <c r="AJO18" s="88"/>
      <c r="AJP18" s="88"/>
      <c r="AJQ18" s="88"/>
      <c r="AJR18" s="88"/>
      <c r="AJS18" s="88"/>
      <c r="AJT18" s="88"/>
      <c r="AJU18" s="88"/>
      <c r="AJV18" s="88"/>
      <c r="AJW18" s="88"/>
      <c r="AJX18" s="88"/>
      <c r="AJY18" s="88"/>
      <c r="AJZ18" s="88"/>
      <c r="AKA18" s="88"/>
      <c r="AKB18" s="88"/>
      <c r="AKC18" s="88"/>
      <c r="AKD18" s="88"/>
      <c r="AKE18" s="88"/>
      <c r="AKF18" s="88"/>
      <c r="AKG18" s="88"/>
      <c r="AKH18" s="88"/>
      <c r="AKI18" s="88"/>
      <c r="AKJ18" s="88"/>
      <c r="AKK18" s="88"/>
      <c r="AKL18" s="88"/>
      <c r="AKM18" s="88"/>
      <c r="AKN18" s="88"/>
      <c r="AKO18" s="88"/>
      <c r="AKP18" s="88"/>
      <c r="AKQ18" s="88"/>
      <c r="AKR18" s="88"/>
      <c r="AKS18" s="88"/>
      <c r="AKT18" s="88"/>
      <c r="AKU18" s="88"/>
      <c r="AKV18" s="88"/>
      <c r="AKW18" s="88"/>
      <c r="AKX18" s="88"/>
      <c r="AKY18" s="88"/>
      <c r="AKZ18" s="88"/>
      <c r="ALA18" s="88"/>
      <c r="ALB18" s="88"/>
      <c r="ALC18" s="88"/>
      <c r="ALD18" s="88"/>
      <c r="ALE18" s="88"/>
      <c r="ALF18" s="88"/>
      <c r="ALG18" s="88"/>
      <c r="ALH18" s="88"/>
      <c r="ALI18" s="88"/>
      <c r="ALJ18" s="88"/>
      <c r="ALK18" s="88"/>
      <c r="ALL18" s="88"/>
      <c r="ALM18" s="88"/>
      <c r="ALN18" s="88"/>
      <c r="ALO18" s="88"/>
      <c r="ALP18" s="88"/>
      <c r="ALQ18" s="88"/>
      <c r="ALR18" s="88"/>
      <c r="ALS18" s="88"/>
      <c r="ALT18" s="88"/>
      <c r="ALU18" s="88"/>
      <c r="ALV18" s="88"/>
      <c r="ALW18" s="88"/>
      <c r="ALX18" s="88"/>
      <c r="ALY18" s="88"/>
      <c r="ALZ18" s="88"/>
      <c r="AMA18" s="88"/>
      <c r="AMB18" s="88"/>
      <c r="AMC18" s="88"/>
      <c r="AMD18" s="88"/>
      <c r="AME18" s="88"/>
      <c r="AMF18" s="88"/>
      <c r="AMG18" s="88"/>
      <c r="AMH18" s="88"/>
      <c r="AMI18" s="88"/>
      <c r="AMJ18" s="88"/>
    </row>
    <row r="19" spans="1:1024" ht="16">
      <c r="A19" s="247" t="s">
        <v>30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196"/>
    </row>
    <row r="20" spans="1:1024">
      <c r="A20" s="30">
        <v>1</v>
      </c>
      <c r="B20" s="31" t="s">
        <v>124</v>
      </c>
      <c r="C20" s="31" t="s">
        <v>74</v>
      </c>
      <c r="D20" s="84">
        <v>96</v>
      </c>
      <c r="E20" s="93" t="s">
        <v>134</v>
      </c>
      <c r="F20" s="31" t="s">
        <v>31</v>
      </c>
      <c r="G20" s="34">
        <v>215</v>
      </c>
      <c r="H20" s="34">
        <v>235</v>
      </c>
      <c r="I20" s="89">
        <v>250</v>
      </c>
      <c r="J20" s="35"/>
      <c r="K20" s="35">
        <v>150</v>
      </c>
      <c r="L20" s="30">
        <v>15</v>
      </c>
      <c r="M20" s="35">
        <v>250</v>
      </c>
      <c r="N20" s="94" t="e">
        <f>H20*E20*50+L20*K20*E20*1.2</f>
        <v>#VALUE!</v>
      </c>
      <c r="O20" s="31" t="s">
        <v>99</v>
      </c>
    </row>
    <row r="21" spans="1:1024" s="62" customFormat="1">
      <c r="A21" s="18"/>
      <c r="B21" s="19"/>
      <c r="C21" s="19"/>
      <c r="D21" s="20"/>
      <c r="E21" s="86"/>
      <c r="F21" s="19"/>
      <c r="G21" s="26"/>
      <c r="H21" s="26"/>
      <c r="I21" s="28"/>
      <c r="J21" s="26"/>
      <c r="K21" s="26"/>
      <c r="L21" s="18"/>
      <c r="M21" s="26"/>
      <c r="N21" s="87"/>
      <c r="O21" s="19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</row>
    <row r="22" spans="1:1024" s="62" customFormat="1" ht="16">
      <c r="A22" s="204" t="s">
        <v>14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19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</row>
    <row r="23" spans="1:1024">
      <c r="A23" s="30">
        <v>1</v>
      </c>
      <c r="B23" s="31" t="s">
        <v>44</v>
      </c>
      <c r="C23" s="31" t="s">
        <v>63</v>
      </c>
      <c r="D23" s="84">
        <v>104</v>
      </c>
      <c r="E23" s="93" t="s">
        <v>134</v>
      </c>
      <c r="F23" s="31" t="str">
        <f>$F$16</f>
        <v>Подольск/Московская область</v>
      </c>
      <c r="G23" s="34">
        <v>235</v>
      </c>
      <c r="H23" s="34">
        <v>242.5</v>
      </c>
      <c r="I23" s="34">
        <v>250</v>
      </c>
      <c r="J23" s="35"/>
      <c r="K23" s="35">
        <v>165</v>
      </c>
      <c r="L23" s="30">
        <v>28</v>
      </c>
      <c r="M23" s="35">
        <v>278</v>
      </c>
      <c r="N23" s="94" t="e">
        <f>I23*E23*50+L23*K23*E23*1.25</f>
        <v>#VALUE!</v>
      </c>
      <c r="O23" s="31"/>
    </row>
  </sheetData>
  <mergeCells count="18"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11:N11"/>
    <mergeCell ref="A22:N22"/>
    <mergeCell ref="A15:N15"/>
    <mergeCell ref="A8:N8"/>
    <mergeCell ref="A5:N5"/>
    <mergeCell ref="A19:N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ФЖД ЖД Любители</vt:lpstr>
      <vt:lpstr>ФЖД ЖД Любители 1_2</vt:lpstr>
      <vt:lpstr>ФЖД Армейский жим</vt:lpstr>
      <vt:lpstr>ФЖД Жим на максимум</vt:lpstr>
      <vt:lpstr>ФЖД Софт Однослой на макс.</vt:lpstr>
      <vt:lpstr>ФЖД Армейский жим на максимум</vt:lpstr>
      <vt:lpstr>ФЖД Военный жим на максимум</vt:lpstr>
      <vt:lpstr>ЖД Тяговое двоеборье</vt:lpstr>
      <vt:lpstr>'ФЖД ЖД Любители'!_ФильтрБазыДанных</vt:lpstr>
      <vt:lpstr>'ФЖД ЖД Любители 1_2'!_ФильтрБазыДанных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Екатерина Шевелева</cp:lastModifiedBy>
  <cp:revision>6</cp:revision>
  <dcterms:created xsi:type="dcterms:W3CDTF">2002-06-16T13:36:44Z</dcterms:created>
  <dcterms:modified xsi:type="dcterms:W3CDTF">2021-06-01T19:51:33Z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