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5/Ноябрь/"/>
    </mc:Choice>
  </mc:AlternateContent>
  <xr:revisionPtr revIDLastSave="0" documentId="13_ncr:1_{AB3DA5F0-545B-4F4E-B7F3-2CC0C1A1E0B0}" xr6:coauthVersionLast="47" xr6:coauthVersionMax="47" xr10:uidLastSave="{00000000-0000-0000-0000-000000000000}"/>
  <bookViews>
    <workbookView xWindow="0" yWindow="680" windowWidth="29400" windowHeight="16700" activeTab="5" xr2:uid="{00000000-000D-0000-FFFF-FFFF00000000}"/>
  </bookViews>
  <sheets>
    <sheet name="WRPF ПЛ без экип" sheetId="5" r:id="rId1"/>
    <sheet name="WRPF Двоеборье без экип" sheetId="9" r:id="rId2"/>
    <sheet name="WRPF Жим без экип" sheetId="1" r:id="rId3"/>
    <sheet name="WRPF Военный жим" sheetId="2" r:id="rId4"/>
    <sheet name="WRPF Тяга без экип" sheetId="10" r:id="rId5"/>
    <sheet name="СПР Подъем на бицепс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2" l="1"/>
  <c r="K9" i="12"/>
  <c r="L9" i="12" s="1"/>
  <c r="L18" i="10"/>
  <c r="M18" i="10" s="1"/>
  <c r="L21" i="10"/>
  <c r="M21" i="10" s="1"/>
  <c r="K23" i="12"/>
  <c r="L23" i="12" s="1"/>
  <c r="K20" i="12"/>
  <c r="K19" i="12"/>
  <c r="L19" i="12" s="1"/>
  <c r="K16" i="12"/>
  <c r="L16" i="12" s="1"/>
  <c r="K13" i="12"/>
  <c r="L13" i="12" s="1"/>
  <c r="K12" i="12"/>
  <c r="L12" i="12" s="1"/>
  <c r="K6" i="12"/>
  <c r="L6" i="12" s="1"/>
  <c r="L40" i="10"/>
  <c r="M40" i="10" s="1"/>
  <c r="L37" i="10"/>
  <c r="M37" i="10" s="1"/>
  <c r="L34" i="10"/>
  <c r="M34" i="10" s="1"/>
  <c r="L33" i="10"/>
  <c r="M33" i="10" s="1"/>
  <c r="L29" i="10"/>
  <c r="M29" i="10" s="1"/>
  <c r="L30" i="10"/>
  <c r="M30" i="10" s="1"/>
  <c r="L26" i="10"/>
  <c r="M26" i="10" s="1"/>
  <c r="L24" i="10"/>
  <c r="M24" i="10" s="1"/>
  <c r="L25" i="10"/>
  <c r="M25" i="10" s="1"/>
  <c r="L15" i="10"/>
  <c r="M15" i="10" s="1"/>
  <c r="L12" i="10"/>
  <c r="M12" i="10" s="1"/>
  <c r="L9" i="10"/>
  <c r="M9" i="10" s="1"/>
  <c r="L6" i="10"/>
  <c r="M6" i="10" s="1"/>
  <c r="L12" i="2"/>
  <c r="L9" i="2"/>
  <c r="M28" i="1"/>
  <c r="M29" i="1"/>
  <c r="M27" i="1"/>
  <c r="M24" i="1"/>
  <c r="M23" i="1"/>
  <c r="M22" i="1"/>
  <c r="M19" i="1"/>
  <c r="M18" i="1"/>
  <c r="M17" i="1"/>
  <c r="M14" i="1"/>
  <c r="M13" i="1"/>
  <c r="M10" i="1"/>
  <c r="M9" i="1"/>
  <c r="M6" i="1"/>
  <c r="Q6" i="9"/>
  <c r="U15" i="5"/>
  <c r="U12" i="5"/>
  <c r="U9" i="5"/>
  <c r="U6" i="5"/>
</calcChain>
</file>

<file path=xl/sharedStrings.xml><?xml version="1.0" encoding="utf-8"?>
<sst xmlns="http://schemas.openxmlformats.org/spreadsheetml/2006/main" count="367" uniqueCount="135">
  <si>
    <t>ФИО</t>
  </si>
  <si>
    <t>Собственный 
вес</t>
  </si>
  <si>
    <t>Wilks</t>
  </si>
  <si>
    <t>Город/Область</t>
  </si>
  <si>
    <t>Жим лёжа</t>
  </si>
  <si>
    <t>Результат</t>
  </si>
  <si>
    <t>Очки</t>
  </si>
  <si>
    <t>Тренер</t>
  </si>
  <si>
    <t>1</t>
  </si>
  <si>
    <t>2</t>
  </si>
  <si>
    <t>3</t>
  </si>
  <si>
    <t>Рек</t>
  </si>
  <si>
    <t>ВЕСОВАЯ КАТЕГОРИЯ  75</t>
  </si>
  <si>
    <t>ВЕСОВАЯ КАТЕГОРИЯ  90</t>
  </si>
  <si>
    <t>165,0</t>
  </si>
  <si>
    <t>ВЕСОВАЯ КАТЕГОРИЯ  60</t>
  </si>
  <si>
    <t>59,10</t>
  </si>
  <si>
    <t>0,8648</t>
  </si>
  <si>
    <t>108,1018</t>
  </si>
  <si>
    <t>ВЕСОВАЯ КАТЕГОРИЯ  67.5</t>
  </si>
  <si>
    <t>ВЕСОВАЯ КАТЕГОРИЯ  82.5</t>
  </si>
  <si>
    <t>ВЕСОВАЯ КАТЕГОРИЯ  100</t>
  </si>
  <si>
    <t>ВЕСОВАЯ КАТЕГОРИЯ  110</t>
  </si>
  <si>
    <t>Приседание</t>
  </si>
  <si>
    <t>Становая тяга</t>
  </si>
  <si>
    <t>Сумма</t>
  </si>
  <si>
    <t>ВЕСОВАЯ КАТЕГОРИЯ  125</t>
  </si>
  <si>
    <t>Открытый Чемпионат города Томска памяти кавалера ордена Мужества Руслана Мусаева
WRPF Пауэрлифтинг без экипировки
Томск/Томская область, 08 ноября 2025 года</t>
  </si>
  <si>
    <t>Открытый Чемпионат города Томска памяти кавалера ордена Мужества Руслана Мусаева
WRPF Жим лежа без экипировки
Томск/Томская область, 08 ноября 2025 года</t>
  </si>
  <si>
    <t>Открытый Чемпионат города Томска памяти кавалера ордена Мужества Руслана Мусаева
WRPF Становая тяга без экипировки
Томск/Томская область, 08 ноября 2025 года</t>
  </si>
  <si>
    <t>Захаров Дмитрий</t>
  </si>
  <si>
    <t>Иванов Валентин</t>
  </si>
  <si>
    <t>Евстигнеев Данила</t>
  </si>
  <si>
    <t>Черепанов Николай</t>
  </si>
  <si>
    <t>Кайзер Данил</t>
  </si>
  <si>
    <t>Открытая (18.09.1997)/28</t>
  </si>
  <si>
    <t>Открытая (16.08.2001)/24</t>
  </si>
  <si>
    <t>Открытая (30.07.1990)/35</t>
  </si>
  <si>
    <t>Открытая (10.03.2001)/24</t>
  </si>
  <si>
    <t>Юноши 14-16 (04.02.2010)/15</t>
  </si>
  <si>
    <t>Фадеев Василий</t>
  </si>
  <si>
    <t>Прокопенко Егор</t>
  </si>
  <si>
    <t>Шигин Герман</t>
  </si>
  <si>
    <t>Потехин Борис</t>
  </si>
  <si>
    <t>Вдовин Борис</t>
  </si>
  <si>
    <t>Смыков Сергей</t>
  </si>
  <si>
    <t>Савчук Юрий</t>
  </si>
  <si>
    <t>Романов Константин</t>
  </si>
  <si>
    <t>Кузнецов Даниил</t>
  </si>
  <si>
    <t>Епихин Антон</t>
  </si>
  <si>
    <t>Васильчук Александр</t>
  </si>
  <si>
    <t>Чиклышев Егор</t>
  </si>
  <si>
    <t>Кулаковский Роман</t>
  </si>
  <si>
    <t>Южанин Эмин</t>
  </si>
  <si>
    <t>Воронцов Александр</t>
  </si>
  <si>
    <t>Юноши 17-19 (29.12.2005)/19</t>
  </si>
  <si>
    <t>Открытая (14.07.1994)/31</t>
  </si>
  <si>
    <t>Юноши 17-19 (08.12.2006)/18</t>
  </si>
  <si>
    <t>Мастера 70-79 (07.01.1949)/76</t>
  </si>
  <si>
    <t>Открытая (16.01.1992)/33</t>
  </si>
  <si>
    <t>Открытая (31.07.2001)/24</t>
  </si>
  <si>
    <t>Открытая (01.01.1998)/27</t>
  </si>
  <si>
    <t>Открытая (11.10.1998)/27</t>
  </si>
  <si>
    <t>Открытая (01.07.1997)/28</t>
  </si>
  <si>
    <t>Открытая (20.08.1995)/30</t>
  </si>
  <si>
    <t>Открытая (16.01.2000)/25</t>
  </si>
  <si>
    <t>Открытая (31.05.1987)/38</t>
  </si>
  <si>
    <t>Рыгина Мария</t>
  </si>
  <si>
    <t>Открытая (19.12.1992)/32</t>
  </si>
  <si>
    <t>ВЕСОВАЯ КАТЕГОРИЯ  44</t>
  </si>
  <si>
    <t>Петрова Дарьяна</t>
  </si>
  <si>
    <t>1,4252</t>
  </si>
  <si>
    <t>ВЕСОВАЯ КАТЕГОРИЯ  52</t>
  </si>
  <si>
    <t>Евлащенко Татьяна</t>
  </si>
  <si>
    <t>1,2905</t>
  </si>
  <si>
    <t>Кулаковская Софья</t>
  </si>
  <si>
    <t>Баженова Екатерина</t>
  </si>
  <si>
    <t>Печенежский Лев</t>
  </si>
  <si>
    <t>Ершова Лилия</t>
  </si>
  <si>
    <t>Закритый Роман</t>
  </si>
  <si>
    <t>Иванов Андрей</t>
  </si>
  <si>
    <t>Полтавец Дмитрий</t>
  </si>
  <si>
    <t>Трифонов Матвей</t>
  </si>
  <si>
    <t>0,6566</t>
  </si>
  <si>
    <t>Санжаровский Артем</t>
  </si>
  <si>
    <t>Дороженко Глеб</t>
  </si>
  <si>
    <t>ВЕСОВАЯ КАТЕГОРИЯ  56</t>
  </si>
  <si>
    <t>Купреева Александра</t>
  </si>
  <si>
    <t>Шерстобитов Алексей</t>
  </si>
  <si>
    <t>ВЕСОВАЯ КАТЕГОРИЯ  82,5</t>
  </si>
  <si>
    <t>Камигачев Владимир</t>
  </si>
  <si>
    <t>0,6939</t>
  </si>
  <si>
    <t>Хорохордин Иван</t>
  </si>
  <si>
    <t>0,6749</t>
  </si>
  <si>
    <t>Рыгин Александр</t>
  </si>
  <si>
    <t>0,6359</t>
  </si>
  <si>
    <t>Открытая (11.06.1997)/28</t>
  </si>
  <si>
    <t>Открытая (13.02.1993)/32</t>
  </si>
  <si>
    <t>Юноши 13-19 (22.06.2006)/19</t>
  </si>
  <si>
    <t>Юноши 17-19 (22.06.2006)/19</t>
  </si>
  <si>
    <t>Открытая (25.08.1996)/29</t>
  </si>
  <si>
    <t>Открытая (02.06.2001)/24</t>
  </si>
  <si>
    <t>Открытая (09.03.1994)/31</t>
  </si>
  <si>
    <t>Открытая (01.01.2001)/24</t>
  </si>
  <si>
    <t>Юноши 14-16 (29.12.2008)/16</t>
  </si>
  <si>
    <t>Девушки 14-16 (24.06.2010)/15</t>
  </si>
  <si>
    <t>Мастера 40-49 (13.07.1982)/44</t>
  </si>
  <si>
    <t>Девушки 17-19 (14.07.2008)/17</t>
  </si>
  <si>
    <t>Открытая (27.06.1994)/31</t>
  </si>
  <si>
    <t>Открытая (24.08.1995)/30</t>
  </si>
  <si>
    <t>Юниоры 20-23 (02.08.2004)/21</t>
  </si>
  <si>
    <t>Юниорки 20-23 (07.02.2003)/22</t>
  </si>
  <si>
    <t>Открытый Чемпионат города Томска памяти кавалера ордена Мужества Руслана Мусаева
СПР Классический подъем на бицепс
Томск/Томская область, 08 ноября 2025 года</t>
  </si>
  <si>
    <t>Открытый Чемпионат города Томска памяти кавалера ордена Мужества Руслана Мусаева
WRPF Военный жим
Томск/Томская область, 08 ноября 2025 года</t>
  </si>
  <si>
    <t>Открытый Чемпионат города Томска памяти кавалера ордена Мужества Руслана Мусаева
WRPF Силовое двоеборье без экипировки
Томск/Томская область, 08 ноября 2025 года</t>
  </si>
  <si>
    <t>Юноши 13-19 (29.12.2005)/19</t>
  </si>
  <si>
    <t>Юноши 13-19 (09.04.2009)/16</t>
  </si>
  <si>
    <t>Невиницина Валентина</t>
  </si>
  <si>
    <t>Мастера 40-49 (01.01.1984)/41</t>
  </si>
  <si>
    <t>Открытая (15.01.1995)/30</t>
  </si>
  <si>
    <t>жим</t>
  </si>
  <si>
    <t>Томская область, Томск</t>
  </si>
  <si>
    <t>Томская область, Северск</t>
  </si>
  <si>
    <t>Кемеровская область, Ижморский</t>
  </si>
  <si>
    <t>Томская область, Асино</t>
  </si>
  <si>
    <t>№</t>
  </si>
  <si>
    <t xml:space="preserve">
Дата рождения/Возраст</t>
  </si>
  <si>
    <t>Возрастная группа</t>
  </si>
  <si>
    <t>O</t>
  </si>
  <si>
    <t>T1</t>
  </si>
  <si>
    <t>M1</t>
  </si>
  <si>
    <t>T2</t>
  </si>
  <si>
    <t>M4</t>
  </si>
  <si>
    <t>J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</si>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</sst>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4">
    <font>
      <sz val="8"/>
      <name val="Arial"/>
    </font>
    <font>
      <b/>
      <sz val="24"/>
      <name val="Arial Cyr"/>
    </font>
    <font>
      <b/>
      <sz val="11"/>
      <name val="Arial Cyr"/>
    </font>
    <font>
      <i/>
      <sz val="12"/>
      <name val="Arial Cyr"/>
    </font>
    <font>
      <b/>
      <sz val="10"/>
      <name val="Arial Cyr"/>
    </font>
    <font>
      <sz val="10"/>
      <name val="Arial Cyr"/>
    </font>
    <font>
      <b/>
      <strike/>
      <sz val="10"/>
      <color rgb="FFC0504D"/>
      <name val="Arial Cyr"/>
    </font>
    <font>
      <sz val="8"/>
      <name val="Arial"/>
      <family val="2"/>
    </font>
    <font>
      <sz val="10"/>
      <name val="Arial"/>
      <family val="2"/>
    </font>
    <font>
      <sz val="12"/>
      <color rgb="FF000000"/>
      <name val="XO Thames"/>
      <charset val="204"/>
    </font>
    <font>
      <i/>
      <sz val="12"/>
      <color rgb="FF000000"/>
      <name val="Arial Cyr"/>
      <charset val="204"/>
    </font>
    <font>
      <sz val="12"/>
      <color rgb="FF000000"/>
      <name val="Aptos Narrow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b/>
      <sz val="24"/>
      <name val="Arial"/>
      <family val="2"/>
    </font>
    <font>
      <b/>
      <sz val="11"/>
      <name val="Arial"/>
      <family val="2"/>
    </font>
    <font>
      <i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trike/>
      <sz val="10"/>
      <color rgb="FFC0504D"/>
      <name val="Arial"/>
      <family val="2"/>
    </font>
    <font>
      <b/>
      <sz val="11"/>
      <name val="Arial Cyr"/>
      <charset val="204"/>
    </font>
    <font>
      <sz val="10"/>
      <color rgb="FF000000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7E4BE"/>
        <bgColor auto="1"/>
      </patternFill>
    </fill>
    <fill>
      <patternFill patternType="solid">
        <fgColor rgb="FFD7E4BE"/>
        <bgColor rgb="FFD7E4BE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7" fillId="0" borderId="17"/>
    <xf numFmtId="0" fontId="9" fillId="0" borderId="17" applyNumberFormat="0" applyFill="0" applyBorder="0" applyProtection="0"/>
    <xf numFmtId="0" fontId="9" fillId="0" borderId="17" applyNumberFormat="0" applyFill="0" applyBorder="0" applyProtection="0"/>
  </cellStyleXfs>
  <cellXfs count="239">
    <xf numFmtId="0" fontId="0" fillId="0" borderId="0" xfId="0"/>
    <xf numFmtId="0" fontId="0" fillId="0" borderId="0" xfId="0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2" fontId="5" fillId="0" borderId="14" xfId="0" applyNumberFormat="1" applyFont="1" applyBorder="1" applyAlignment="1">
      <alignment horizontal="center" vertical="center"/>
    </xf>
    <xf numFmtId="2" fontId="0" fillId="0" borderId="16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164" fontId="5" fillId="0" borderId="1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165" fontId="2" fillId="0" borderId="12" xfId="0" applyNumberFormat="1" applyFont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0" fillId="0" borderId="16" xfId="0" applyNumberFormat="1" applyBorder="1" applyAlignment="1">
      <alignment horizontal="left"/>
    </xf>
    <xf numFmtId="165" fontId="0" fillId="0" borderId="0" xfId="0" applyNumberFormat="1" applyAlignment="1">
      <alignment horizontal="left"/>
    </xf>
    <xf numFmtId="164" fontId="4" fillId="0" borderId="1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165" fontId="4" fillId="2" borderId="23" xfId="0" applyNumberFormat="1" applyFont="1" applyFill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2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17" xfId="0" applyFont="1" applyBorder="1" applyAlignment="1">
      <alignment horizontal="left"/>
    </xf>
    <xf numFmtId="0" fontId="18" fillId="0" borderId="17" xfId="2" applyFont="1" applyFill="1" applyBorder="1" applyAlignment="1">
      <alignment horizontal="center" vertical="center"/>
    </xf>
    <xf numFmtId="0" fontId="17" fillId="0" borderId="17" xfId="3" applyFont="1" applyFill="1" applyBorder="1" applyAlignment="1" applyProtection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2" fontId="17" fillId="0" borderId="17" xfId="2" applyNumberFormat="1" applyFont="1" applyFill="1" applyBorder="1" applyAlignment="1">
      <alignment horizontal="center" vertical="center"/>
    </xf>
    <xf numFmtId="164" fontId="17" fillId="0" borderId="17" xfId="2" applyNumberFormat="1" applyFont="1" applyFill="1" applyBorder="1" applyAlignment="1">
      <alignment horizontal="center" vertical="center"/>
    </xf>
    <xf numFmtId="165" fontId="18" fillId="0" borderId="17" xfId="2" applyNumberFormat="1" applyFont="1" applyFill="1" applyBorder="1" applyAlignment="1">
      <alignment horizontal="center" vertical="center"/>
    </xf>
    <xf numFmtId="164" fontId="18" fillId="0" borderId="17" xfId="2" applyNumberFormat="1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7" fillId="0" borderId="17" xfId="0" applyFont="1" applyBorder="1"/>
    <xf numFmtId="164" fontId="17" fillId="0" borderId="17" xfId="2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left"/>
    </xf>
    <xf numFmtId="164" fontId="7" fillId="0" borderId="17" xfId="0" applyNumberFormat="1" applyFont="1" applyBorder="1" applyAlignment="1">
      <alignment horizontal="left"/>
    </xf>
    <xf numFmtId="165" fontId="19" fillId="0" borderId="17" xfId="2" applyNumberFormat="1" applyFont="1" applyFill="1" applyBorder="1" applyAlignment="1">
      <alignment horizontal="center" vertical="center"/>
    </xf>
    <xf numFmtId="165" fontId="20" fillId="0" borderId="17" xfId="2" applyNumberFormat="1" applyFont="1" applyFill="1" applyBorder="1" applyAlignment="1">
      <alignment horizontal="center" vertical="center"/>
    </xf>
    <xf numFmtId="165" fontId="7" fillId="0" borderId="17" xfId="0" applyNumberFormat="1" applyFont="1" applyBorder="1" applyAlignment="1">
      <alignment horizontal="left"/>
    </xf>
    <xf numFmtId="165" fontId="7" fillId="0" borderId="0" xfId="0" applyNumberFormat="1" applyFont="1" applyAlignment="1">
      <alignment horizontal="left"/>
    </xf>
    <xf numFmtId="165" fontId="15" fillId="0" borderId="33" xfId="0" applyNumberFormat="1" applyFont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7" fillId="0" borderId="35" xfId="3" applyFont="1" applyFill="1" applyBorder="1" applyAlignment="1" applyProtection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2" fontId="17" fillId="0" borderId="35" xfId="2" applyNumberFormat="1" applyFont="1" applyFill="1" applyBorder="1" applyAlignment="1">
      <alignment horizontal="center" vertical="center"/>
    </xf>
    <xf numFmtId="164" fontId="17" fillId="0" borderId="35" xfId="2" applyNumberFormat="1" applyFont="1" applyFill="1" applyBorder="1" applyAlignment="1">
      <alignment horizontal="center" vertical="center"/>
    </xf>
    <xf numFmtId="165" fontId="18" fillId="3" borderId="35" xfId="2" applyNumberFormat="1" applyFont="1" applyFill="1" applyBorder="1" applyAlignment="1">
      <alignment horizontal="center" vertical="center"/>
    </xf>
    <xf numFmtId="165" fontId="18" fillId="0" borderId="35" xfId="2" applyNumberFormat="1" applyFont="1" applyFill="1" applyBorder="1" applyAlignment="1">
      <alignment horizontal="center" vertical="center"/>
    </xf>
    <xf numFmtId="164" fontId="18" fillId="0" borderId="35" xfId="2" applyNumberFormat="1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 wrapText="1"/>
    </xf>
    <xf numFmtId="165" fontId="19" fillId="0" borderId="35" xfId="2" applyNumberFormat="1" applyFont="1" applyFill="1" applyBorder="1" applyAlignment="1">
      <alignment horizontal="center" vertical="center"/>
    </xf>
    <xf numFmtId="165" fontId="18" fillId="4" borderId="35" xfId="2" applyNumberFormat="1" applyFont="1" applyFill="1" applyBorder="1" applyAlignment="1">
      <alignment horizontal="center" vertical="center"/>
    </xf>
    <xf numFmtId="165" fontId="20" fillId="0" borderId="35" xfId="2" applyNumberFormat="1" applyFont="1" applyFill="1" applyBorder="1" applyAlignment="1">
      <alignment horizontal="center" vertical="center"/>
    </xf>
    <xf numFmtId="165" fontId="20" fillId="0" borderId="35" xfId="2" applyNumberFormat="1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2" fontId="17" fillId="0" borderId="36" xfId="2" applyNumberFormat="1" applyFont="1" applyFill="1" applyBorder="1" applyAlignment="1">
      <alignment horizontal="center" vertical="center"/>
    </xf>
    <xf numFmtId="164" fontId="17" fillId="0" borderId="36" xfId="2" applyNumberFormat="1" applyFont="1" applyBorder="1" applyAlignment="1">
      <alignment horizontal="center" vertical="center"/>
    </xf>
    <xf numFmtId="165" fontId="18" fillId="3" borderId="36" xfId="2" applyNumberFormat="1" applyFont="1" applyFill="1" applyBorder="1" applyAlignment="1">
      <alignment horizontal="center" vertical="center"/>
    </xf>
    <xf numFmtId="0" fontId="17" fillId="0" borderId="20" xfId="2" applyFont="1" applyBorder="1" applyAlignment="1">
      <alignment horizontal="center" vertical="center" wrapText="1"/>
    </xf>
    <xf numFmtId="0" fontId="18" fillId="0" borderId="37" xfId="2" applyFont="1" applyFill="1" applyBorder="1" applyAlignment="1">
      <alignment horizontal="center" vertical="center"/>
    </xf>
    <xf numFmtId="0" fontId="17" fillId="0" borderId="38" xfId="2" applyFont="1" applyBorder="1" applyAlignment="1">
      <alignment horizontal="center" vertical="center" wrapText="1"/>
    </xf>
    <xf numFmtId="0" fontId="18" fillId="0" borderId="21" xfId="2" applyFont="1" applyFill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2" fontId="17" fillId="0" borderId="39" xfId="2" applyNumberFormat="1" applyFont="1" applyFill="1" applyBorder="1" applyAlignment="1">
      <alignment horizontal="center" vertical="center"/>
    </xf>
    <xf numFmtId="164" fontId="17" fillId="0" borderId="39" xfId="2" applyNumberFormat="1" applyFont="1" applyBorder="1" applyAlignment="1">
      <alignment horizontal="center" vertical="center"/>
    </xf>
    <xf numFmtId="165" fontId="18" fillId="3" borderId="39" xfId="2" applyNumberFormat="1" applyFont="1" applyFill="1" applyBorder="1" applyAlignment="1">
      <alignment horizontal="center" vertical="center"/>
    </xf>
    <xf numFmtId="0" fontId="17" fillId="0" borderId="22" xfId="2" applyFont="1" applyBorder="1" applyAlignment="1">
      <alignment horizontal="center" vertical="center" wrapText="1"/>
    </xf>
    <xf numFmtId="0" fontId="17" fillId="0" borderId="19" xfId="3" applyFont="1" applyFill="1" applyBorder="1" applyAlignment="1" applyProtection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2" fontId="17" fillId="0" borderId="20" xfId="2" applyNumberFormat="1" applyFont="1" applyFill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2" fontId="17" fillId="0" borderId="38" xfId="2" applyNumberFormat="1" applyFont="1" applyFill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2" fontId="17" fillId="0" borderId="22" xfId="2" applyNumberFormat="1" applyFont="1" applyFill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165" fontId="18" fillId="3" borderId="19" xfId="2" applyNumberFormat="1" applyFont="1" applyFill="1" applyBorder="1" applyAlignment="1">
      <alignment horizontal="center" vertical="center"/>
    </xf>
    <xf numFmtId="165" fontId="18" fillId="0" borderId="20" xfId="2" applyNumberFormat="1" applyFont="1" applyFill="1" applyBorder="1" applyAlignment="1">
      <alignment horizontal="center" vertical="center"/>
    </xf>
    <xf numFmtId="165" fontId="18" fillId="3" borderId="37" xfId="2" applyNumberFormat="1" applyFont="1" applyFill="1" applyBorder="1" applyAlignment="1">
      <alignment horizontal="center" vertical="center"/>
    </xf>
    <xf numFmtId="165" fontId="18" fillId="0" borderId="38" xfId="2" applyNumberFormat="1" applyFont="1" applyFill="1" applyBorder="1" applyAlignment="1">
      <alignment horizontal="center" vertical="center"/>
    </xf>
    <xf numFmtId="165" fontId="18" fillId="3" borderId="21" xfId="2" applyNumberFormat="1" applyFont="1" applyFill="1" applyBorder="1" applyAlignment="1">
      <alignment horizontal="center" vertical="center"/>
    </xf>
    <xf numFmtId="165" fontId="18" fillId="0" borderId="22" xfId="2" applyNumberFormat="1" applyFont="1" applyFill="1" applyBorder="1" applyAlignment="1">
      <alignment horizontal="center" vertical="center"/>
    </xf>
    <xf numFmtId="164" fontId="18" fillId="0" borderId="20" xfId="2" applyNumberFormat="1" applyFont="1" applyBorder="1" applyAlignment="1">
      <alignment horizontal="center" vertical="center"/>
    </xf>
    <xf numFmtId="164" fontId="18" fillId="0" borderId="38" xfId="2" applyNumberFormat="1" applyFont="1" applyBorder="1" applyAlignment="1">
      <alignment horizontal="center" vertical="center"/>
    </xf>
    <xf numFmtId="164" fontId="18" fillId="0" borderId="22" xfId="2" applyNumberFormat="1" applyFont="1" applyBorder="1" applyAlignment="1">
      <alignment horizontal="center" vertical="center"/>
    </xf>
    <xf numFmtId="165" fontId="18" fillId="3" borderId="40" xfId="2" applyNumberFormat="1" applyFont="1" applyFill="1" applyBorder="1" applyAlignment="1">
      <alignment horizontal="center" vertical="center"/>
    </xf>
    <xf numFmtId="165" fontId="18" fillId="3" borderId="41" xfId="2" applyNumberFormat="1" applyFont="1" applyFill="1" applyBorder="1" applyAlignment="1">
      <alignment horizontal="center" vertical="center"/>
    </xf>
    <xf numFmtId="165" fontId="18" fillId="3" borderId="42" xfId="2" applyNumberFormat="1" applyFont="1" applyFill="1" applyBorder="1" applyAlignment="1">
      <alignment horizontal="center" vertical="center"/>
    </xf>
    <xf numFmtId="2" fontId="17" fillId="0" borderId="36" xfId="2" applyNumberFormat="1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2" fontId="17" fillId="0" borderId="39" xfId="2" applyNumberFormat="1" applyFont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164" fontId="17" fillId="0" borderId="40" xfId="2" applyNumberFormat="1" applyFont="1" applyFill="1" applyBorder="1" applyAlignment="1">
      <alignment horizontal="center" vertical="center"/>
    </xf>
    <xf numFmtId="164" fontId="17" fillId="0" borderId="42" xfId="2" applyNumberFormat="1" applyFont="1" applyBorder="1" applyAlignment="1">
      <alignment horizontal="center" vertical="center"/>
    </xf>
    <xf numFmtId="164" fontId="18" fillId="0" borderId="20" xfId="2" applyNumberFormat="1" applyFont="1" applyFill="1" applyBorder="1" applyAlignment="1">
      <alignment horizontal="center" vertical="center"/>
    </xf>
    <xf numFmtId="165" fontId="18" fillId="0" borderId="20" xfId="2" applyNumberFormat="1" applyFont="1" applyBorder="1" applyAlignment="1">
      <alignment horizontal="center" vertical="center"/>
    </xf>
    <xf numFmtId="165" fontId="18" fillId="0" borderId="22" xfId="2" applyNumberFormat="1" applyFont="1" applyBorder="1" applyAlignment="1">
      <alignment horizontal="center" vertical="center"/>
    </xf>
    <xf numFmtId="165" fontId="18" fillId="0" borderId="40" xfId="2" applyNumberFormat="1" applyFont="1" applyFill="1" applyBorder="1" applyAlignment="1">
      <alignment horizontal="center" vertical="center"/>
    </xf>
    <xf numFmtId="165" fontId="18" fillId="0" borderId="42" xfId="2" applyNumberFormat="1" applyFont="1" applyBorder="1" applyAlignment="1">
      <alignment horizontal="center" vertical="center"/>
    </xf>
    <xf numFmtId="165" fontId="20" fillId="0" borderId="36" xfId="2" applyNumberFormat="1" applyFont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 wrapText="1"/>
    </xf>
    <xf numFmtId="0" fontId="17" fillId="0" borderId="22" xfId="2" applyFont="1" applyFill="1" applyBorder="1" applyAlignment="1">
      <alignment horizontal="center" vertical="center" wrapText="1"/>
    </xf>
    <xf numFmtId="0" fontId="17" fillId="0" borderId="21" xfId="3" applyFont="1" applyFill="1" applyBorder="1" applyAlignment="1" applyProtection="1">
      <alignment horizontal="center" vertical="center"/>
    </xf>
    <xf numFmtId="164" fontId="17" fillId="0" borderId="19" xfId="2" applyNumberFormat="1" applyFont="1" applyFill="1" applyBorder="1" applyAlignment="1">
      <alignment horizontal="center" vertical="center"/>
    </xf>
    <xf numFmtId="164" fontId="17" fillId="0" borderId="21" xfId="2" applyNumberFormat="1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164" fontId="18" fillId="0" borderId="22" xfId="2" applyNumberFormat="1" applyFont="1" applyFill="1" applyBorder="1" applyAlignment="1">
      <alignment horizontal="center" vertical="center"/>
    </xf>
    <xf numFmtId="165" fontId="18" fillId="0" borderId="42" xfId="2" applyNumberFormat="1" applyFont="1" applyFill="1" applyBorder="1" applyAlignment="1">
      <alignment horizontal="center" vertical="center"/>
    </xf>
    <xf numFmtId="0" fontId="0" fillId="0" borderId="17" xfId="0" applyBorder="1"/>
    <xf numFmtId="0" fontId="17" fillId="0" borderId="17" xfId="3" applyFont="1" applyFill="1" applyBorder="1" applyAlignment="1" applyProtection="1">
      <alignment horizontal="center"/>
    </xf>
    <xf numFmtId="0" fontId="8" fillId="0" borderId="17" xfId="0" applyFont="1" applyBorder="1" applyAlignment="1">
      <alignment horizontal="center"/>
    </xf>
    <xf numFmtId="0" fontId="11" fillId="0" borderId="17" xfId="3" applyFont="1" applyFill="1" applyBorder="1" applyAlignment="1" applyProtection="1">
      <alignment horizontal="left"/>
    </xf>
    <xf numFmtId="2" fontId="12" fillId="0" borderId="17" xfId="2" applyNumberFormat="1" applyFont="1" applyFill="1" applyBorder="1" applyAlignment="1">
      <alignment horizontal="center" vertical="center"/>
    </xf>
    <xf numFmtId="165" fontId="13" fillId="0" borderId="17" xfId="2" applyNumberFormat="1" applyFont="1" applyFill="1" applyBorder="1" applyAlignment="1">
      <alignment horizontal="center" vertical="center"/>
    </xf>
    <xf numFmtId="165" fontId="10" fillId="0" borderId="17" xfId="2" applyNumberFormat="1" applyFont="1" applyFill="1" applyBorder="1" applyAlignment="1">
      <alignment horizontal="center" vertical="center"/>
    </xf>
    <xf numFmtId="2" fontId="0" fillId="0" borderId="17" xfId="0" applyNumberFormat="1" applyBorder="1" applyAlignment="1">
      <alignment horizontal="left"/>
    </xf>
    <xf numFmtId="165" fontId="0" fillId="0" borderId="17" xfId="0" applyNumberFormat="1" applyBorder="1" applyAlignment="1">
      <alignment horizontal="left"/>
    </xf>
    <xf numFmtId="0" fontId="13" fillId="0" borderId="17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center" vertical="center"/>
    </xf>
    <xf numFmtId="164" fontId="13" fillId="0" borderId="17" xfId="2" applyNumberFormat="1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center" vertical="center" wrapText="1"/>
    </xf>
    <xf numFmtId="49" fontId="17" fillId="0" borderId="17" xfId="2" applyNumberFormat="1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3" fillId="0" borderId="17" xfId="0" applyFont="1" applyBorder="1" applyAlignment="1">
      <alignment horizontal="left"/>
    </xf>
    <xf numFmtId="0" fontId="23" fillId="0" borderId="0" xfId="0" applyFont="1" applyAlignment="1">
      <alignment horizontal="left"/>
    </xf>
    <xf numFmtId="165" fontId="2" fillId="0" borderId="33" xfId="0" applyNumberFormat="1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7" fillId="0" borderId="35" xfId="3" applyFont="1" applyFill="1" applyBorder="1" applyAlignment="1" applyProtection="1">
      <alignment horizontal="center"/>
    </xf>
    <xf numFmtId="0" fontId="2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165" fontId="18" fillId="0" borderId="35" xfId="2" applyNumberFormat="1" applyFont="1" applyBorder="1" applyAlignment="1">
      <alignment horizontal="center" vertical="center"/>
    </xf>
    <xf numFmtId="164" fontId="18" fillId="0" borderId="35" xfId="2" applyNumberFormat="1" applyFont="1" applyBorder="1" applyAlignment="1">
      <alignment horizontal="center" vertical="center"/>
    </xf>
    <xf numFmtId="0" fontId="22" fillId="0" borderId="35" xfId="2" applyFont="1" applyFill="1" applyBorder="1" applyAlignment="1">
      <alignment horizontal="center" vertical="center"/>
    </xf>
    <xf numFmtId="2" fontId="17" fillId="0" borderId="35" xfId="2" applyNumberFormat="1" applyFont="1" applyBorder="1" applyAlignment="1">
      <alignment horizontal="center" vertical="center"/>
    </xf>
    <xf numFmtId="49" fontId="17" fillId="0" borderId="35" xfId="2" applyNumberFormat="1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7" fillId="0" borderId="19" xfId="3" applyFont="1" applyFill="1" applyBorder="1" applyAlignment="1" applyProtection="1">
      <alignment horizontal="center"/>
    </xf>
    <xf numFmtId="0" fontId="17" fillId="0" borderId="21" xfId="3" applyFont="1" applyFill="1" applyBorder="1" applyAlignment="1" applyProtection="1">
      <alignment horizontal="center"/>
    </xf>
    <xf numFmtId="0" fontId="22" fillId="0" borderId="40" xfId="2" applyFont="1" applyFill="1" applyBorder="1" applyAlignment="1">
      <alignment horizontal="center" vertical="center"/>
    </xf>
    <xf numFmtId="0" fontId="22" fillId="0" borderId="42" xfId="2" applyFont="1" applyFill="1" applyBorder="1" applyAlignment="1">
      <alignment horizontal="center" vertical="center"/>
    </xf>
    <xf numFmtId="165" fontId="19" fillId="0" borderId="20" xfId="2" applyNumberFormat="1" applyFont="1" applyFill="1" applyBorder="1" applyAlignment="1">
      <alignment horizontal="center" vertical="center"/>
    </xf>
    <xf numFmtId="165" fontId="19" fillId="0" borderId="22" xfId="2" applyNumberFormat="1" applyFont="1" applyFill="1" applyBorder="1" applyAlignment="1">
      <alignment horizontal="center" vertical="center"/>
    </xf>
    <xf numFmtId="165" fontId="20" fillId="0" borderId="40" xfId="2" applyNumberFormat="1" applyFont="1" applyBorder="1" applyAlignment="1">
      <alignment horizontal="center" vertical="center"/>
    </xf>
    <xf numFmtId="49" fontId="17" fillId="0" borderId="36" xfId="2" applyNumberFormat="1" applyFont="1" applyBorder="1" applyAlignment="1">
      <alignment horizontal="center" vertical="center"/>
    </xf>
    <xf numFmtId="49" fontId="17" fillId="0" borderId="39" xfId="2" applyNumberFormat="1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165" fontId="20" fillId="0" borderId="21" xfId="2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0" fontId="16" fillId="0" borderId="17" xfId="2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32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/>
    </xf>
    <xf numFmtId="164" fontId="15" fillId="0" borderId="32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 wrapText="1"/>
    </xf>
    <xf numFmtId="165" fontId="15" fillId="0" borderId="8" xfId="0" applyNumberFormat="1" applyFont="1" applyBorder="1" applyAlignment="1">
      <alignment horizontal="center" vertical="center"/>
    </xf>
    <xf numFmtId="165" fontId="15" fillId="0" borderId="32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0" fillId="0" borderId="17" xfId="2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165" fontId="2" fillId="0" borderId="32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C176CAD-BDBB-E847-915C-790609223D90}"/>
    <cellStyle name="Default" xfId="2" xr:uid="{96F01B75-A814-6549-9BB9-C956D6379F92}"/>
    <cellStyle name="Default cell" xfId="3" xr:uid="{24685239-1E13-2143-B7BD-177250D93B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V16"/>
  <sheetViews>
    <sheetView workbookViewId="0">
      <selection activeCell="D16" sqref="D16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8.5" style="1" bestFit="1" customWidth="1"/>
    <col min="4" max="4" width="38.5" style="1" customWidth="1"/>
    <col min="5" max="5" width="24.75" style="10" customWidth="1"/>
    <col min="6" max="6" width="13.25" style="13" customWidth="1"/>
    <col min="7" max="7" width="56.25" style="1" bestFit="1" customWidth="1"/>
    <col min="8" max="10" width="8.5" style="20" bestFit="1" customWidth="1"/>
    <col min="11" max="11" width="6.5" style="20" bestFit="1" customWidth="1"/>
    <col min="12" max="14" width="8.5" style="20" bestFit="1" customWidth="1"/>
    <col min="15" max="15" width="6.5" style="20" bestFit="1" customWidth="1"/>
    <col min="16" max="18" width="8.5" style="20" bestFit="1" customWidth="1"/>
    <col min="19" max="19" width="6.5" style="20" bestFit="1" customWidth="1"/>
    <col min="20" max="20" width="10.75" style="20" bestFit="1" customWidth="1"/>
    <col min="21" max="21" width="13" style="13" bestFit="1" customWidth="1"/>
    <col min="22" max="22" width="36.25" style="1" customWidth="1"/>
  </cols>
  <sheetData>
    <row r="1" spans="1:22" s="1" customFormat="1" ht="30" customHeight="1">
      <c r="A1" s="174" t="s">
        <v>27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2" spans="1:22" s="1" customFormat="1" ht="65" customHeight="1" thickBot="1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7"/>
    </row>
    <row r="3" spans="1:22" s="1" customFormat="1" ht="15" customHeight="1">
      <c r="A3" s="178" t="s">
        <v>125</v>
      </c>
      <c r="B3" s="180" t="s">
        <v>0</v>
      </c>
      <c r="C3" s="182" t="s">
        <v>126</v>
      </c>
      <c r="D3" s="233" t="s">
        <v>127</v>
      </c>
      <c r="E3" s="184" t="s">
        <v>1</v>
      </c>
      <c r="F3" s="186" t="s">
        <v>2</v>
      </c>
      <c r="G3" s="180" t="s">
        <v>3</v>
      </c>
      <c r="H3" s="188" t="s">
        <v>23</v>
      </c>
      <c r="I3" s="188"/>
      <c r="J3" s="188"/>
      <c r="K3" s="188"/>
      <c r="L3" s="188" t="s">
        <v>4</v>
      </c>
      <c r="M3" s="188"/>
      <c r="N3" s="188"/>
      <c r="O3" s="188"/>
      <c r="P3" s="188" t="s">
        <v>24</v>
      </c>
      <c r="Q3" s="188"/>
      <c r="R3" s="188"/>
      <c r="S3" s="188"/>
      <c r="T3" s="189" t="s">
        <v>25</v>
      </c>
      <c r="U3" s="186" t="s">
        <v>6</v>
      </c>
      <c r="V3" s="191" t="s">
        <v>7</v>
      </c>
    </row>
    <row r="4" spans="1:22" s="1" customFormat="1" ht="22" customHeight="1" thickBot="1">
      <c r="A4" s="179"/>
      <c r="B4" s="181"/>
      <c r="C4" s="183"/>
      <c r="D4" s="183"/>
      <c r="E4" s="185"/>
      <c r="F4" s="187"/>
      <c r="G4" s="181"/>
      <c r="H4" s="14" t="s">
        <v>8</v>
      </c>
      <c r="I4" s="14" t="s">
        <v>9</v>
      </c>
      <c r="J4" s="14" t="s">
        <v>10</v>
      </c>
      <c r="K4" s="14" t="s">
        <v>11</v>
      </c>
      <c r="L4" s="14" t="s">
        <v>8</v>
      </c>
      <c r="M4" s="14" t="s">
        <v>9</v>
      </c>
      <c r="N4" s="14" t="s">
        <v>10</v>
      </c>
      <c r="O4" s="14" t="s">
        <v>11</v>
      </c>
      <c r="P4" s="14" t="s">
        <v>8</v>
      </c>
      <c r="Q4" s="14" t="s">
        <v>9</v>
      </c>
      <c r="R4" s="14" t="s">
        <v>10</v>
      </c>
      <c r="S4" s="14" t="s">
        <v>11</v>
      </c>
      <c r="T4" s="190"/>
      <c r="U4" s="187"/>
      <c r="V4" s="192"/>
    </row>
    <row r="5" spans="1:22" ht="16" customHeight="1">
      <c r="A5" s="173" t="s">
        <v>20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</row>
    <row r="6" spans="1:22" ht="13" customHeight="1">
      <c r="A6" s="3" t="s">
        <v>8</v>
      </c>
      <c r="B6" s="4" t="s">
        <v>30</v>
      </c>
      <c r="C6" s="4" t="s">
        <v>36</v>
      </c>
      <c r="D6" s="29" t="s">
        <v>128</v>
      </c>
      <c r="E6" s="8">
        <v>80.900000000000006</v>
      </c>
      <c r="F6" s="11">
        <v>0.67789999999999995</v>
      </c>
      <c r="G6" s="4" t="s">
        <v>121</v>
      </c>
      <c r="H6" s="15">
        <v>160</v>
      </c>
      <c r="I6" s="15">
        <v>180</v>
      </c>
      <c r="J6" s="15">
        <v>190</v>
      </c>
      <c r="K6" s="16"/>
      <c r="L6" s="15">
        <v>120</v>
      </c>
      <c r="M6" s="15">
        <v>130</v>
      </c>
      <c r="N6" s="15">
        <v>135</v>
      </c>
      <c r="O6" s="16"/>
      <c r="P6" s="15">
        <v>180</v>
      </c>
      <c r="Q6" s="15">
        <v>210</v>
      </c>
      <c r="R6" s="17">
        <v>230</v>
      </c>
      <c r="S6" s="16"/>
      <c r="T6" s="18">
        <v>535</v>
      </c>
      <c r="U6" s="21">
        <f>T6*F6</f>
        <v>362.67649999999998</v>
      </c>
      <c r="V6" s="6" t="s">
        <v>33</v>
      </c>
    </row>
    <row r="7" spans="1:22" s="1" customFormat="1" ht="13" customHeight="1">
      <c r="A7" s="7"/>
      <c r="B7" s="7"/>
      <c r="C7" s="7"/>
      <c r="D7" s="7"/>
      <c r="E7" s="9"/>
      <c r="F7" s="12"/>
      <c r="G7" s="7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2"/>
      <c r="V7" s="7"/>
    </row>
    <row r="8" spans="1:22" ht="16" customHeight="1">
      <c r="A8" s="173" t="s">
        <v>13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</row>
    <row r="9" spans="1:22" ht="13" customHeight="1">
      <c r="A9" s="3" t="s">
        <v>8</v>
      </c>
      <c r="B9" s="4" t="s">
        <v>31</v>
      </c>
      <c r="C9" s="4" t="s">
        <v>37</v>
      </c>
      <c r="D9" s="29" t="s">
        <v>128</v>
      </c>
      <c r="E9" s="8">
        <v>90</v>
      </c>
      <c r="F9" s="11">
        <v>0.63839999999999997</v>
      </c>
      <c r="G9" s="4" t="s">
        <v>122</v>
      </c>
      <c r="H9" s="17">
        <v>165</v>
      </c>
      <c r="I9" s="15">
        <v>165</v>
      </c>
      <c r="J9" s="15">
        <v>177.5</v>
      </c>
      <c r="K9" s="16"/>
      <c r="L9" s="15">
        <v>120</v>
      </c>
      <c r="M9" s="17">
        <v>122.5</v>
      </c>
      <c r="N9" s="17">
        <v>122.5</v>
      </c>
      <c r="O9" s="16"/>
      <c r="P9" s="15">
        <v>180</v>
      </c>
      <c r="Q9" s="15">
        <v>190</v>
      </c>
      <c r="R9" s="15">
        <v>195</v>
      </c>
      <c r="S9" s="16"/>
      <c r="T9" s="18">
        <v>492.5</v>
      </c>
      <c r="U9" s="21">
        <f>T9*F9</f>
        <v>314.41199999999998</v>
      </c>
      <c r="V9" s="6" t="s">
        <v>33</v>
      </c>
    </row>
    <row r="10" spans="1:22" s="1" customFormat="1" ht="13" customHeight="1">
      <c r="A10" s="7"/>
      <c r="B10" s="7"/>
      <c r="C10" s="7"/>
      <c r="D10" s="7"/>
      <c r="E10" s="9"/>
      <c r="F10" s="12"/>
      <c r="G10" s="7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2"/>
      <c r="V10" s="7"/>
    </row>
    <row r="11" spans="1:22" ht="16" customHeight="1">
      <c r="A11" s="173" t="s">
        <v>22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</row>
    <row r="12" spans="1:22" ht="13" customHeight="1">
      <c r="A12" s="3" t="s">
        <v>8</v>
      </c>
      <c r="B12" s="4" t="s">
        <v>32</v>
      </c>
      <c r="C12" s="4" t="s">
        <v>38</v>
      </c>
      <c r="D12" s="29" t="s">
        <v>128</v>
      </c>
      <c r="E12" s="8">
        <v>107</v>
      </c>
      <c r="F12" s="11">
        <v>0.59370000000000001</v>
      </c>
      <c r="G12" s="4" t="s">
        <v>122</v>
      </c>
      <c r="H12" s="15">
        <v>220</v>
      </c>
      <c r="I12" s="15">
        <v>235</v>
      </c>
      <c r="J12" s="17">
        <v>240</v>
      </c>
      <c r="K12" s="16"/>
      <c r="L12" s="15">
        <v>137.5</v>
      </c>
      <c r="M12" s="15">
        <v>147.5</v>
      </c>
      <c r="N12" s="15">
        <v>155</v>
      </c>
      <c r="O12" s="16"/>
      <c r="P12" s="15">
        <v>220</v>
      </c>
      <c r="Q12" s="15">
        <v>235</v>
      </c>
      <c r="R12" s="17">
        <v>240</v>
      </c>
      <c r="S12" s="16"/>
      <c r="T12" s="18">
        <v>625</v>
      </c>
      <c r="U12" s="21">
        <f>T12*F12</f>
        <v>371.0625</v>
      </c>
      <c r="V12" s="6" t="s">
        <v>33</v>
      </c>
    </row>
    <row r="13" spans="1:22" s="1" customFormat="1" ht="13" customHeight="1">
      <c r="A13" s="7"/>
      <c r="B13" s="7"/>
      <c r="C13" s="7"/>
      <c r="D13" s="7"/>
      <c r="E13" s="9"/>
      <c r="F13" s="12"/>
      <c r="G13" s="7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2"/>
      <c r="V13" s="7"/>
    </row>
    <row r="14" spans="1:22" ht="16" customHeight="1">
      <c r="A14" s="173" t="s">
        <v>26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</row>
    <row r="15" spans="1:22" ht="13" customHeight="1">
      <c r="A15" s="3" t="s">
        <v>8</v>
      </c>
      <c r="B15" s="4" t="s">
        <v>33</v>
      </c>
      <c r="C15" s="4" t="s">
        <v>35</v>
      </c>
      <c r="D15" s="29" t="s">
        <v>128</v>
      </c>
      <c r="E15" s="8">
        <v>115</v>
      </c>
      <c r="F15" s="11">
        <v>0.58109999999999995</v>
      </c>
      <c r="G15" s="4" t="s">
        <v>121</v>
      </c>
      <c r="H15" s="15">
        <v>250</v>
      </c>
      <c r="I15" s="17">
        <v>275</v>
      </c>
      <c r="J15" s="15">
        <v>282.5</v>
      </c>
      <c r="K15" s="16"/>
      <c r="L15" s="15">
        <v>130</v>
      </c>
      <c r="M15" s="15">
        <v>142.5</v>
      </c>
      <c r="N15" s="15">
        <v>155</v>
      </c>
      <c r="O15" s="16"/>
      <c r="P15" s="15">
        <v>350</v>
      </c>
      <c r="Q15" s="17">
        <v>375</v>
      </c>
      <c r="R15" s="17">
        <v>375</v>
      </c>
      <c r="S15" s="16"/>
      <c r="T15" s="18">
        <v>787.5</v>
      </c>
      <c r="U15" s="21">
        <f>T15*F15</f>
        <v>457.61624999999998</v>
      </c>
      <c r="V15" s="6"/>
    </row>
    <row r="16" spans="1:22" s="1" customFormat="1" ht="13" customHeight="1">
      <c r="A16" s="7"/>
      <c r="B16" s="7"/>
      <c r="C16" s="7"/>
      <c r="D16" s="7"/>
      <c r="E16" s="9"/>
      <c r="F16" s="12"/>
      <c r="G16" s="7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2"/>
      <c r="V16" s="7"/>
    </row>
  </sheetData>
  <mergeCells count="18">
    <mergeCell ref="V3:V4"/>
    <mergeCell ref="D3:D4"/>
    <mergeCell ref="A14:V14"/>
    <mergeCell ref="A5:V5"/>
    <mergeCell ref="A8:V8"/>
    <mergeCell ref="A11:V11"/>
    <mergeCell ref="A1:V2"/>
    <mergeCell ref="A3:A4"/>
    <mergeCell ref="B3:B4"/>
    <mergeCell ref="C3:C4"/>
    <mergeCell ref="E3:E4"/>
    <mergeCell ref="F3:F4"/>
    <mergeCell ref="G3:G4"/>
    <mergeCell ref="H3:K3"/>
    <mergeCell ref="L3:O3"/>
    <mergeCell ref="P3:S3"/>
    <mergeCell ref="T3:T4"/>
    <mergeCell ref="U3:U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autoPageBreaks="0" fitToPage="1"/>
  </sheetPr>
  <dimension ref="A1:R6"/>
  <sheetViews>
    <sheetView workbookViewId="0">
      <selection activeCell="D7" sqref="D7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8.25" style="1" bestFit="1" customWidth="1"/>
    <col min="4" max="4" width="38.25" style="1" customWidth="1"/>
    <col min="5" max="5" width="24.75" style="1" customWidth="1"/>
    <col min="6" max="6" width="13.25" style="1" customWidth="1"/>
    <col min="7" max="7" width="56.25" style="1" bestFit="1" customWidth="1"/>
    <col min="8" max="10" width="8.5" style="1" bestFit="1" customWidth="1"/>
    <col min="11" max="11" width="6.5" style="1" bestFit="1" customWidth="1"/>
    <col min="12" max="14" width="8.5" style="1" bestFit="1" customWidth="1"/>
    <col min="15" max="15" width="6.5" style="1" bestFit="1" customWidth="1"/>
    <col min="16" max="16" width="10.75" style="1" bestFit="1" customWidth="1"/>
    <col min="17" max="17" width="13" style="1" bestFit="1" customWidth="1"/>
    <col min="18" max="18" width="34.75" style="1" customWidth="1"/>
  </cols>
  <sheetData>
    <row r="1" spans="1:18" s="1" customFormat="1" ht="30" customHeight="1">
      <c r="A1" s="174" t="s">
        <v>114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</row>
    <row r="2" spans="1:18" s="1" customFormat="1" ht="65" customHeight="1" thickBot="1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7"/>
    </row>
    <row r="3" spans="1:18" s="1" customFormat="1" ht="15" customHeight="1">
      <c r="A3" s="178" t="s">
        <v>125</v>
      </c>
      <c r="B3" s="180" t="s">
        <v>0</v>
      </c>
      <c r="C3" s="182" t="s">
        <v>126</v>
      </c>
      <c r="D3" s="233" t="s">
        <v>127</v>
      </c>
      <c r="E3" s="182" t="s">
        <v>1</v>
      </c>
      <c r="F3" s="180" t="s">
        <v>2</v>
      </c>
      <c r="G3" s="180" t="s">
        <v>3</v>
      </c>
      <c r="H3" s="193" t="s">
        <v>4</v>
      </c>
      <c r="I3" s="193"/>
      <c r="J3" s="193"/>
      <c r="K3" s="193"/>
      <c r="L3" s="193" t="s">
        <v>24</v>
      </c>
      <c r="M3" s="193"/>
      <c r="N3" s="193"/>
      <c r="O3" s="193"/>
      <c r="P3" s="180" t="s">
        <v>25</v>
      </c>
      <c r="Q3" s="180" t="s">
        <v>6</v>
      </c>
      <c r="R3" s="191" t="s">
        <v>7</v>
      </c>
    </row>
    <row r="4" spans="1:18" s="1" customFormat="1" ht="22" customHeight="1" thickBot="1">
      <c r="A4" s="179"/>
      <c r="B4" s="181"/>
      <c r="C4" s="183"/>
      <c r="D4" s="183"/>
      <c r="E4" s="183"/>
      <c r="F4" s="181"/>
      <c r="G4" s="181"/>
      <c r="H4" s="2" t="s">
        <v>8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9</v>
      </c>
      <c r="N4" s="2" t="s">
        <v>10</v>
      </c>
      <c r="O4" s="2" t="s">
        <v>11</v>
      </c>
      <c r="P4" s="181"/>
      <c r="Q4" s="181"/>
      <c r="R4" s="192"/>
    </row>
    <row r="5" spans="1:18" ht="16" customHeight="1">
      <c r="A5" s="173" t="s">
        <v>15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</row>
    <row r="6" spans="1:18" ht="13" customHeight="1">
      <c r="A6" s="22" t="s">
        <v>8</v>
      </c>
      <c r="B6" s="23" t="s">
        <v>34</v>
      </c>
      <c r="C6" s="23" t="s">
        <v>39</v>
      </c>
      <c r="D6" s="23" t="s">
        <v>129</v>
      </c>
      <c r="E6" s="28">
        <v>57.2</v>
      </c>
      <c r="F6" s="23">
        <v>0.89190000000000003</v>
      </c>
      <c r="G6" s="23" t="s">
        <v>121</v>
      </c>
      <c r="H6" s="25">
        <v>60</v>
      </c>
      <c r="I6" s="25">
        <v>67.5</v>
      </c>
      <c r="J6" s="25">
        <v>75</v>
      </c>
      <c r="K6" s="26"/>
      <c r="L6" s="25">
        <v>120</v>
      </c>
      <c r="M6" s="25">
        <v>130</v>
      </c>
      <c r="N6" s="25">
        <v>140</v>
      </c>
      <c r="O6" s="26"/>
      <c r="P6" s="26">
        <v>215</v>
      </c>
      <c r="Q6" s="27">
        <f>P6*F6</f>
        <v>191.7585</v>
      </c>
      <c r="R6" s="24" t="s">
        <v>33</v>
      </c>
    </row>
  </sheetData>
  <mergeCells count="14">
    <mergeCell ref="A5:R5"/>
    <mergeCell ref="A1:R2"/>
    <mergeCell ref="A3:A4"/>
    <mergeCell ref="B3:B4"/>
    <mergeCell ref="C3:C4"/>
    <mergeCell ref="E3:E4"/>
    <mergeCell ref="F3:F4"/>
    <mergeCell ref="G3:G4"/>
    <mergeCell ref="H3:K3"/>
    <mergeCell ref="L3:O3"/>
    <mergeCell ref="P3:P4"/>
    <mergeCell ref="Q3:Q4"/>
    <mergeCell ref="R3:R4"/>
    <mergeCell ref="D3:D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N30"/>
  <sheetViews>
    <sheetView workbookViewId="0">
      <selection activeCell="D30" sqref="D30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8.5" style="1" bestFit="1" customWidth="1"/>
    <col min="4" max="4" width="38.5" style="1" customWidth="1"/>
    <col min="5" max="5" width="24.75" style="10" customWidth="1"/>
    <col min="6" max="6" width="13.25" style="13" customWidth="1"/>
    <col min="7" max="7" width="56.25" style="1" bestFit="1" customWidth="1"/>
    <col min="8" max="10" width="10" style="20" bestFit="1" customWidth="1"/>
    <col min="11" max="11" width="6.5" style="20" bestFit="1" customWidth="1"/>
    <col min="12" max="12" width="16" style="20" bestFit="1" customWidth="1"/>
    <col min="13" max="13" width="13" style="13" bestFit="1" customWidth="1"/>
    <col min="14" max="14" width="34" style="1" customWidth="1"/>
  </cols>
  <sheetData>
    <row r="1" spans="1:14" s="1" customFormat="1" ht="30" customHeight="1">
      <c r="A1" s="174" t="s">
        <v>28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s="1" customFormat="1" ht="65" customHeight="1" thickBot="1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7"/>
    </row>
    <row r="3" spans="1:14" s="1" customFormat="1" ht="15" customHeight="1">
      <c r="A3" s="178" t="s">
        <v>125</v>
      </c>
      <c r="B3" s="180" t="s">
        <v>0</v>
      </c>
      <c r="C3" s="182" t="s">
        <v>126</v>
      </c>
      <c r="D3" s="233" t="s">
        <v>127</v>
      </c>
      <c r="E3" s="184" t="s">
        <v>1</v>
      </c>
      <c r="F3" s="186" t="s">
        <v>2</v>
      </c>
      <c r="G3" s="180" t="s">
        <v>3</v>
      </c>
      <c r="H3" s="195" t="s">
        <v>4</v>
      </c>
      <c r="I3" s="195"/>
      <c r="J3" s="195"/>
      <c r="K3" s="195"/>
      <c r="L3" s="189" t="s">
        <v>5</v>
      </c>
      <c r="M3" s="186" t="s">
        <v>6</v>
      </c>
      <c r="N3" s="191" t="s">
        <v>7</v>
      </c>
    </row>
    <row r="4" spans="1:14" s="1" customFormat="1" ht="22" customHeight="1" thickBot="1">
      <c r="A4" s="179"/>
      <c r="B4" s="181"/>
      <c r="C4" s="183"/>
      <c r="D4" s="183"/>
      <c r="E4" s="185"/>
      <c r="F4" s="187"/>
      <c r="G4" s="181"/>
      <c r="H4" s="14" t="s">
        <v>8</v>
      </c>
      <c r="I4" s="14" t="s">
        <v>9</v>
      </c>
      <c r="J4" s="14" t="s">
        <v>10</v>
      </c>
      <c r="K4" s="14" t="s">
        <v>11</v>
      </c>
      <c r="L4" s="190"/>
      <c r="M4" s="187"/>
      <c r="N4" s="192"/>
    </row>
    <row r="5" spans="1:14" ht="16" customHeight="1">
      <c r="A5" s="194" t="s">
        <v>19</v>
      </c>
      <c r="B5" s="194"/>
      <c r="C5" s="194"/>
      <c r="D5" s="173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3" customHeight="1">
      <c r="A6" s="3" t="s">
        <v>8</v>
      </c>
      <c r="B6" s="4" t="s">
        <v>40</v>
      </c>
      <c r="C6" s="4" t="s">
        <v>106</v>
      </c>
      <c r="D6" s="29" t="s">
        <v>130</v>
      </c>
      <c r="E6" s="8">
        <v>65.099999999999994</v>
      </c>
      <c r="F6" s="11">
        <v>0.79420000000000002</v>
      </c>
      <c r="G6" s="4" t="s">
        <v>121</v>
      </c>
      <c r="H6" s="15">
        <v>60</v>
      </c>
      <c r="I6" s="15">
        <v>65</v>
      </c>
      <c r="J6" s="15">
        <v>67.5</v>
      </c>
      <c r="K6" s="16"/>
      <c r="L6" s="18">
        <v>67.5</v>
      </c>
      <c r="M6" s="21">
        <f>L6*F6</f>
        <v>53.608499999999999</v>
      </c>
      <c r="N6" s="6"/>
    </row>
    <row r="7" spans="1:14" s="1" customFormat="1" ht="13" customHeight="1">
      <c r="A7" s="7"/>
      <c r="B7" s="7"/>
      <c r="C7" s="7"/>
      <c r="D7" s="7"/>
      <c r="E7" s="9"/>
      <c r="F7" s="12"/>
      <c r="G7" s="7"/>
      <c r="H7" s="19"/>
      <c r="I7" s="19"/>
      <c r="J7" s="19"/>
      <c r="K7" s="19"/>
      <c r="L7" s="19"/>
      <c r="M7" s="12"/>
      <c r="N7" s="7"/>
    </row>
    <row r="8" spans="1:14" ht="16" customHeight="1">
      <c r="A8" s="194" t="s">
        <v>12</v>
      </c>
      <c r="B8" s="194"/>
      <c r="C8" s="194"/>
      <c r="D8" s="173"/>
      <c r="E8" s="194"/>
      <c r="F8" s="194"/>
      <c r="G8" s="194"/>
      <c r="H8" s="194"/>
      <c r="I8" s="194"/>
      <c r="J8" s="194"/>
      <c r="K8" s="194"/>
      <c r="L8" s="194"/>
      <c r="M8" s="194"/>
      <c r="N8" s="194"/>
    </row>
    <row r="9" spans="1:14" ht="13" customHeight="1">
      <c r="A9" s="3" t="s">
        <v>8</v>
      </c>
      <c r="B9" s="4" t="s">
        <v>41</v>
      </c>
      <c r="C9" s="4" t="s">
        <v>55</v>
      </c>
      <c r="D9" s="29" t="s">
        <v>131</v>
      </c>
      <c r="E9" s="8">
        <v>73.8</v>
      </c>
      <c r="F9" s="11">
        <v>0.72070000000000001</v>
      </c>
      <c r="G9" s="4" t="s">
        <v>121</v>
      </c>
      <c r="H9" s="15">
        <v>95</v>
      </c>
      <c r="I9" s="15">
        <v>105</v>
      </c>
      <c r="J9" s="17">
        <v>115</v>
      </c>
      <c r="K9" s="16"/>
      <c r="L9" s="18">
        <v>105</v>
      </c>
      <c r="M9" s="21">
        <f>L9*F9</f>
        <v>75.673500000000004</v>
      </c>
      <c r="N9" s="6"/>
    </row>
    <row r="10" spans="1:14" ht="13" customHeight="1">
      <c r="A10" s="3">
        <v>1</v>
      </c>
      <c r="B10" s="4" t="s">
        <v>42</v>
      </c>
      <c r="C10" s="4" t="s">
        <v>56</v>
      </c>
      <c r="D10" s="29" t="s">
        <v>128</v>
      </c>
      <c r="E10" s="8">
        <v>74.599999999999994</v>
      </c>
      <c r="F10" s="11">
        <v>0.71519999999999995</v>
      </c>
      <c r="G10" s="4" t="s">
        <v>121</v>
      </c>
      <c r="H10" s="15">
        <v>115</v>
      </c>
      <c r="I10" s="15">
        <v>122.5</v>
      </c>
      <c r="J10" s="17">
        <v>125</v>
      </c>
      <c r="K10" s="16"/>
      <c r="L10" s="18">
        <v>122.5</v>
      </c>
      <c r="M10" s="21">
        <f>L10*F10</f>
        <v>87.611999999999995</v>
      </c>
      <c r="N10" s="6"/>
    </row>
    <row r="11" spans="1:14" s="1" customFormat="1" ht="13" customHeight="1">
      <c r="A11" s="7"/>
      <c r="B11" s="7"/>
      <c r="C11" s="7"/>
      <c r="D11" s="7"/>
      <c r="E11" s="9"/>
      <c r="F11" s="12"/>
      <c r="G11" s="7"/>
      <c r="H11" s="19"/>
      <c r="I11" s="19"/>
      <c r="J11" s="19"/>
      <c r="K11" s="19"/>
      <c r="L11" s="19"/>
      <c r="M11" s="12"/>
      <c r="N11" s="7"/>
    </row>
    <row r="12" spans="1:14" ht="16" customHeight="1">
      <c r="A12" s="194" t="s">
        <v>20</v>
      </c>
      <c r="B12" s="194"/>
      <c r="C12" s="194"/>
      <c r="D12" s="173"/>
      <c r="E12" s="194"/>
      <c r="F12" s="194"/>
      <c r="G12" s="194"/>
      <c r="H12" s="194"/>
      <c r="I12" s="194"/>
      <c r="J12" s="194"/>
      <c r="K12" s="194"/>
      <c r="L12" s="194"/>
      <c r="M12" s="194"/>
      <c r="N12" s="194"/>
    </row>
    <row r="13" spans="1:14" ht="13" customHeight="1">
      <c r="A13" s="3" t="s">
        <v>8</v>
      </c>
      <c r="B13" s="4" t="s">
        <v>43</v>
      </c>
      <c r="C13" s="4" t="s">
        <v>57</v>
      </c>
      <c r="D13" s="29" t="s">
        <v>131</v>
      </c>
      <c r="E13" s="8">
        <v>82.2</v>
      </c>
      <c r="F13" s="11">
        <v>0.6714</v>
      </c>
      <c r="G13" s="4" t="s">
        <v>121</v>
      </c>
      <c r="H13" s="15">
        <v>120</v>
      </c>
      <c r="I13" s="15">
        <v>127.5</v>
      </c>
      <c r="J13" s="17">
        <v>130</v>
      </c>
      <c r="K13" s="16"/>
      <c r="L13" s="18">
        <v>127.5</v>
      </c>
      <c r="M13" s="21">
        <f>L13*F13</f>
        <v>85.603499999999997</v>
      </c>
      <c r="N13" s="6"/>
    </row>
    <row r="14" spans="1:14" ht="13" customHeight="1">
      <c r="A14" s="3">
        <v>1</v>
      </c>
      <c r="B14" s="4" t="s">
        <v>44</v>
      </c>
      <c r="C14" s="4" t="s">
        <v>58</v>
      </c>
      <c r="D14" s="29" t="s">
        <v>132</v>
      </c>
      <c r="E14" s="8">
        <v>77.7</v>
      </c>
      <c r="F14" s="11">
        <v>0.69569999999999999</v>
      </c>
      <c r="G14" s="4" t="s">
        <v>121</v>
      </c>
      <c r="H14" s="15">
        <v>42.5</v>
      </c>
      <c r="I14" s="15">
        <v>47.5</v>
      </c>
      <c r="J14" s="15">
        <v>50</v>
      </c>
      <c r="K14" s="16"/>
      <c r="L14" s="18">
        <v>50</v>
      </c>
      <c r="M14" s="21">
        <f>L14*F14</f>
        <v>34.784999999999997</v>
      </c>
      <c r="N14" s="6"/>
    </row>
    <row r="15" spans="1:14" s="1" customFormat="1" ht="13" customHeight="1">
      <c r="A15" s="7"/>
      <c r="B15" s="7"/>
      <c r="C15" s="7"/>
      <c r="D15" s="7"/>
      <c r="E15" s="9"/>
      <c r="F15" s="12"/>
      <c r="G15" s="7"/>
      <c r="H15" s="19"/>
      <c r="I15" s="19"/>
      <c r="J15" s="19"/>
      <c r="K15" s="19"/>
      <c r="L15" s="19"/>
      <c r="M15" s="12"/>
      <c r="N15" s="7"/>
    </row>
    <row r="16" spans="1:14" ht="16" customHeight="1">
      <c r="A16" s="194" t="s">
        <v>21</v>
      </c>
      <c r="B16" s="194"/>
      <c r="C16" s="194"/>
      <c r="D16" s="173"/>
      <c r="E16" s="194"/>
      <c r="F16" s="194"/>
      <c r="G16" s="194"/>
      <c r="H16" s="194"/>
      <c r="I16" s="194"/>
      <c r="J16" s="194"/>
      <c r="K16" s="194"/>
      <c r="L16" s="194"/>
      <c r="M16" s="194"/>
      <c r="N16" s="194"/>
    </row>
    <row r="17" spans="1:14" ht="13" customHeight="1">
      <c r="A17" s="3" t="s">
        <v>8</v>
      </c>
      <c r="B17" s="4" t="s">
        <v>45</v>
      </c>
      <c r="C17" s="4" t="s">
        <v>59</v>
      </c>
      <c r="D17" s="29" t="s">
        <v>128</v>
      </c>
      <c r="E17" s="8">
        <v>94.6</v>
      </c>
      <c r="F17" s="11">
        <v>0.61799999999999999</v>
      </c>
      <c r="G17" s="4" t="s">
        <v>121</v>
      </c>
      <c r="H17" s="15">
        <v>180</v>
      </c>
      <c r="I17" s="15">
        <v>190</v>
      </c>
      <c r="J17" s="15">
        <v>200</v>
      </c>
      <c r="K17" s="16"/>
      <c r="L17" s="18">
        <v>200</v>
      </c>
      <c r="M17" s="21">
        <f>L17*F17</f>
        <v>123.6</v>
      </c>
      <c r="N17" s="6"/>
    </row>
    <row r="18" spans="1:14" ht="13" customHeight="1">
      <c r="A18" s="5">
        <v>2</v>
      </c>
      <c r="B18" s="29" t="s">
        <v>46</v>
      </c>
      <c r="C18" s="29" t="s">
        <v>60</v>
      </c>
      <c r="D18" s="29" t="s">
        <v>128</v>
      </c>
      <c r="E18" s="31">
        <v>94.5</v>
      </c>
      <c r="F18" s="32">
        <v>0.62350000000000005</v>
      </c>
      <c r="G18" s="29" t="s">
        <v>121</v>
      </c>
      <c r="H18" s="33">
        <v>80</v>
      </c>
      <c r="I18" s="33">
        <v>85</v>
      </c>
      <c r="J18" s="15">
        <v>90</v>
      </c>
      <c r="K18" s="16"/>
      <c r="L18" s="16">
        <v>90</v>
      </c>
      <c r="M18" s="34">
        <f>L18*F18</f>
        <v>56.115000000000002</v>
      </c>
      <c r="N18" s="30"/>
    </row>
    <row r="19" spans="1:14" ht="13" customHeight="1">
      <c r="A19" s="3">
        <v>3</v>
      </c>
      <c r="B19" s="4" t="s">
        <v>48</v>
      </c>
      <c r="C19" s="4" t="s">
        <v>61</v>
      </c>
      <c r="D19" s="29" t="s">
        <v>128</v>
      </c>
      <c r="E19" s="8">
        <v>95.4</v>
      </c>
      <c r="F19" s="11">
        <v>0.62090000000000001</v>
      </c>
      <c r="G19" s="4" t="s">
        <v>121</v>
      </c>
      <c r="H19" s="15">
        <v>50</v>
      </c>
      <c r="I19" s="15">
        <v>60</v>
      </c>
      <c r="J19" s="15">
        <v>67.5</v>
      </c>
      <c r="K19" s="16"/>
      <c r="L19" s="18">
        <v>67.5</v>
      </c>
      <c r="M19" s="21">
        <f>L19*F19</f>
        <v>41.91075</v>
      </c>
      <c r="N19" s="6" t="s">
        <v>33</v>
      </c>
    </row>
    <row r="20" spans="1:14" s="1" customFormat="1" ht="13" customHeight="1">
      <c r="A20" s="7"/>
      <c r="B20" s="7"/>
      <c r="C20" s="7"/>
      <c r="D20" s="7"/>
      <c r="E20" s="9"/>
      <c r="F20" s="12"/>
      <c r="G20" s="7"/>
      <c r="H20" s="19"/>
      <c r="I20" s="19"/>
      <c r="J20" s="19"/>
      <c r="K20" s="19"/>
      <c r="L20" s="19"/>
      <c r="M20" s="12"/>
      <c r="N20" s="7"/>
    </row>
    <row r="21" spans="1:14" ht="16" customHeight="1">
      <c r="A21" s="194" t="s">
        <v>22</v>
      </c>
      <c r="B21" s="194"/>
      <c r="C21" s="194"/>
      <c r="D21" s="173"/>
      <c r="E21" s="194"/>
      <c r="F21" s="194"/>
      <c r="G21" s="194"/>
      <c r="H21" s="194"/>
      <c r="I21" s="194"/>
      <c r="J21" s="194"/>
      <c r="K21" s="194"/>
      <c r="L21" s="194"/>
      <c r="M21" s="194"/>
      <c r="N21" s="194"/>
    </row>
    <row r="22" spans="1:14" ht="13" customHeight="1">
      <c r="A22" s="3">
        <v>1</v>
      </c>
      <c r="B22" s="4" t="s">
        <v>49</v>
      </c>
      <c r="C22" s="4" t="s">
        <v>62</v>
      </c>
      <c r="D22" s="29" t="s">
        <v>128</v>
      </c>
      <c r="E22" s="8">
        <v>102.8</v>
      </c>
      <c r="F22" s="11">
        <v>0.60209999999999997</v>
      </c>
      <c r="G22" s="4" t="s">
        <v>121</v>
      </c>
      <c r="H22" s="15">
        <v>150</v>
      </c>
      <c r="I22" s="15">
        <v>165</v>
      </c>
      <c r="J22" s="15">
        <v>175</v>
      </c>
      <c r="K22" s="16"/>
      <c r="L22" s="18">
        <v>175</v>
      </c>
      <c r="M22" s="21">
        <f>L22*F22</f>
        <v>105.36749999999999</v>
      </c>
      <c r="N22" s="6"/>
    </row>
    <row r="23" spans="1:14" ht="13" customHeight="1">
      <c r="A23" s="5">
        <v>2</v>
      </c>
      <c r="B23" s="29" t="s">
        <v>50</v>
      </c>
      <c r="C23" s="29" t="s">
        <v>63</v>
      </c>
      <c r="D23" s="29" t="s">
        <v>128</v>
      </c>
      <c r="E23" s="31">
        <v>107</v>
      </c>
      <c r="F23" s="32">
        <v>0.59370000000000001</v>
      </c>
      <c r="G23" s="29" t="s">
        <v>121</v>
      </c>
      <c r="H23" s="33">
        <v>125</v>
      </c>
      <c r="I23" s="33">
        <v>132.5</v>
      </c>
      <c r="J23" s="15">
        <v>137.5</v>
      </c>
      <c r="K23" s="16"/>
      <c r="L23" s="16">
        <v>137.5</v>
      </c>
      <c r="M23" s="34">
        <f>L23*F23</f>
        <v>81.633750000000006</v>
      </c>
      <c r="N23" s="30" t="s">
        <v>53</v>
      </c>
    </row>
    <row r="24" spans="1:14" ht="13" customHeight="1">
      <c r="A24" s="3">
        <v>3</v>
      </c>
      <c r="B24" s="4" t="s">
        <v>47</v>
      </c>
      <c r="C24" s="4" t="s">
        <v>64</v>
      </c>
      <c r="D24" s="29" t="s">
        <v>128</v>
      </c>
      <c r="E24" s="8">
        <v>106.7</v>
      </c>
      <c r="F24" s="11">
        <v>0.59430000000000005</v>
      </c>
      <c r="G24" s="4" t="s">
        <v>121</v>
      </c>
      <c r="H24" s="15">
        <v>102.5</v>
      </c>
      <c r="I24" s="15">
        <v>107.5</v>
      </c>
      <c r="J24" s="15">
        <v>115</v>
      </c>
      <c r="K24" s="16"/>
      <c r="L24" s="18">
        <v>115</v>
      </c>
      <c r="M24" s="21">
        <f>L24*F24</f>
        <v>68.344500000000011</v>
      </c>
      <c r="N24" s="6" t="s">
        <v>53</v>
      </c>
    </row>
    <row r="25" spans="1:14" s="1" customFormat="1" ht="13" customHeight="1">
      <c r="A25" s="7"/>
      <c r="B25" s="7"/>
      <c r="C25" s="7"/>
      <c r="D25" s="7"/>
      <c r="E25" s="9"/>
      <c r="F25" s="12"/>
      <c r="G25" s="7"/>
      <c r="H25" s="19"/>
      <c r="I25" s="19"/>
      <c r="J25" s="19"/>
      <c r="K25" s="19"/>
      <c r="L25" s="19"/>
      <c r="M25" s="12"/>
      <c r="N25" s="7"/>
    </row>
    <row r="26" spans="1:14" ht="16" customHeight="1">
      <c r="A26" s="194" t="s">
        <v>26</v>
      </c>
      <c r="B26" s="194"/>
      <c r="C26" s="194"/>
      <c r="D26" s="173"/>
      <c r="E26" s="194"/>
      <c r="F26" s="194"/>
      <c r="G26" s="194"/>
      <c r="H26" s="194"/>
      <c r="I26" s="194"/>
      <c r="J26" s="194"/>
      <c r="K26" s="194"/>
      <c r="L26" s="194"/>
      <c r="M26" s="194"/>
      <c r="N26" s="194"/>
    </row>
    <row r="27" spans="1:14" ht="13" customHeight="1">
      <c r="A27" s="3">
        <v>1</v>
      </c>
      <c r="B27" s="4" t="s">
        <v>51</v>
      </c>
      <c r="C27" s="4" t="s">
        <v>65</v>
      </c>
      <c r="D27" s="29" t="s">
        <v>128</v>
      </c>
      <c r="E27" s="8">
        <v>123.8</v>
      </c>
      <c r="F27" s="11">
        <v>0.57099999999999995</v>
      </c>
      <c r="G27" s="4" t="s">
        <v>121</v>
      </c>
      <c r="H27" s="15" t="s">
        <v>14</v>
      </c>
      <c r="I27" s="15">
        <v>172.5</v>
      </c>
      <c r="J27" s="15">
        <v>180</v>
      </c>
      <c r="K27" s="16"/>
      <c r="L27" s="18">
        <v>180</v>
      </c>
      <c r="M27" s="21">
        <f>L27*F27</f>
        <v>102.77999999999999</v>
      </c>
      <c r="N27" s="6" t="s">
        <v>54</v>
      </c>
    </row>
    <row r="28" spans="1:14" ht="13" customHeight="1">
      <c r="A28" s="5">
        <v>2</v>
      </c>
      <c r="B28" s="4" t="s">
        <v>33</v>
      </c>
      <c r="C28" s="4" t="s">
        <v>35</v>
      </c>
      <c r="D28" s="29" t="s">
        <v>128</v>
      </c>
      <c r="E28" s="8">
        <v>115</v>
      </c>
      <c r="F28" s="11">
        <v>0.58109999999999995</v>
      </c>
      <c r="G28" s="4" t="s">
        <v>121</v>
      </c>
      <c r="H28" s="15">
        <v>130</v>
      </c>
      <c r="I28" s="15">
        <v>142.5</v>
      </c>
      <c r="J28" s="15">
        <v>155</v>
      </c>
      <c r="K28" s="16"/>
      <c r="L28" s="16">
        <v>155</v>
      </c>
      <c r="M28" s="21">
        <f t="shared" ref="M28:M29" si="0">L28*F28</f>
        <v>90.070499999999996</v>
      </c>
      <c r="N28" s="30"/>
    </row>
    <row r="29" spans="1:14" ht="13" customHeight="1">
      <c r="A29" s="3">
        <v>3</v>
      </c>
      <c r="B29" s="4" t="s">
        <v>52</v>
      </c>
      <c r="C29" s="4" t="s">
        <v>66</v>
      </c>
      <c r="D29" s="29" t="s">
        <v>128</v>
      </c>
      <c r="E29" s="8">
        <v>116.9</v>
      </c>
      <c r="F29" s="11">
        <v>0.5786</v>
      </c>
      <c r="G29" s="4" t="s">
        <v>121</v>
      </c>
      <c r="H29" s="15">
        <v>140</v>
      </c>
      <c r="I29" s="15">
        <v>150</v>
      </c>
      <c r="J29" s="15">
        <v>155</v>
      </c>
      <c r="K29" s="16"/>
      <c r="L29" s="18">
        <v>155</v>
      </c>
      <c r="M29" s="21">
        <f t="shared" si="0"/>
        <v>89.683000000000007</v>
      </c>
      <c r="N29" s="6" t="s">
        <v>33</v>
      </c>
    </row>
    <row r="30" spans="1:14" s="1" customFormat="1" ht="13" customHeight="1">
      <c r="A30" s="7"/>
      <c r="B30" s="7"/>
      <c r="C30" s="7"/>
      <c r="D30" s="7"/>
      <c r="E30" s="9"/>
      <c r="F30" s="12"/>
      <c r="G30" s="7"/>
      <c r="H30" s="19"/>
      <c r="I30" s="19"/>
      <c r="J30" s="19"/>
      <c r="K30" s="19"/>
      <c r="L30" s="19"/>
      <c r="M30" s="12"/>
      <c r="N30" s="7"/>
    </row>
  </sheetData>
  <mergeCells count="18">
    <mergeCell ref="A12:N12"/>
    <mergeCell ref="D3:D4"/>
    <mergeCell ref="A21:N21"/>
    <mergeCell ref="A26:N26"/>
    <mergeCell ref="A8:N8"/>
    <mergeCell ref="A16:N16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N3:N4"/>
    <mergeCell ref="A5:N5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M13"/>
  <sheetViews>
    <sheetView workbookViewId="0">
      <selection activeCell="M13" sqref="M13"/>
    </sheetView>
  </sheetViews>
  <sheetFormatPr baseColWidth="10" defaultColWidth="10.5" defaultRowHeight="11.5" customHeight="1"/>
  <cols>
    <col min="1" max="1" width="10.5" style="1" customWidth="1"/>
    <col min="2" max="2" width="35.25" style="1" customWidth="1"/>
    <col min="3" max="3" width="38.5" style="1" bestFit="1" customWidth="1"/>
    <col min="4" max="4" width="24.75" style="1" customWidth="1"/>
    <col min="5" max="5" width="13.25" style="1" customWidth="1"/>
    <col min="6" max="6" width="56.25" style="1" bestFit="1" customWidth="1"/>
    <col min="7" max="9" width="10" style="20" bestFit="1" customWidth="1"/>
    <col min="10" max="10" width="6.5" style="20" bestFit="1" customWidth="1"/>
    <col min="11" max="11" width="16" style="20" bestFit="1" customWidth="1"/>
    <col min="12" max="12" width="13" style="1" bestFit="1" customWidth="1"/>
    <col min="13" max="13" width="35" style="1" customWidth="1"/>
  </cols>
  <sheetData>
    <row r="1" spans="1:13" s="1" customFormat="1" ht="30" customHeight="1">
      <c r="A1" s="174" t="s">
        <v>113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s="1" customFormat="1" ht="65" customHeight="1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7"/>
    </row>
    <row r="3" spans="1:13" s="1" customFormat="1" ht="15" customHeight="1">
      <c r="A3" s="178" t="s">
        <v>125</v>
      </c>
      <c r="B3" s="180" t="s">
        <v>0</v>
      </c>
      <c r="C3" s="182" t="s">
        <v>126</v>
      </c>
      <c r="D3" s="182" t="s">
        <v>1</v>
      </c>
      <c r="E3" s="180" t="s">
        <v>2</v>
      </c>
      <c r="F3" s="180" t="s">
        <v>3</v>
      </c>
      <c r="G3" s="195" t="s">
        <v>4</v>
      </c>
      <c r="H3" s="195"/>
      <c r="I3" s="195"/>
      <c r="J3" s="195"/>
      <c r="K3" s="189" t="s">
        <v>5</v>
      </c>
      <c r="L3" s="180" t="s">
        <v>6</v>
      </c>
      <c r="M3" s="191" t="s">
        <v>127</v>
      </c>
    </row>
    <row r="4" spans="1:13" s="1" customFormat="1" ht="22" customHeight="1">
      <c r="A4" s="179"/>
      <c r="B4" s="181"/>
      <c r="C4" s="183"/>
      <c r="D4" s="183"/>
      <c r="E4" s="181"/>
      <c r="F4" s="181"/>
      <c r="G4" s="14" t="s">
        <v>8</v>
      </c>
      <c r="H4" s="14" t="s">
        <v>9</v>
      </c>
      <c r="I4" s="14" t="s">
        <v>10</v>
      </c>
      <c r="J4" s="14" t="s">
        <v>11</v>
      </c>
      <c r="K4" s="190"/>
      <c r="L4" s="181"/>
      <c r="M4" s="192"/>
    </row>
    <row r="5" spans="1:13" ht="16" customHeight="1">
      <c r="A5" s="194" t="s">
        <v>12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ht="13" customHeight="1">
      <c r="A6" s="3" t="s">
        <v>8</v>
      </c>
      <c r="B6" s="4" t="s">
        <v>67</v>
      </c>
      <c r="C6" s="4" t="s">
        <v>68</v>
      </c>
      <c r="D6" s="4" t="s">
        <v>16</v>
      </c>
      <c r="E6" s="4" t="s">
        <v>17</v>
      </c>
      <c r="F6" s="4" t="s">
        <v>121</v>
      </c>
      <c r="G6" s="15">
        <v>52.5</v>
      </c>
      <c r="H6" s="15">
        <v>57.5</v>
      </c>
      <c r="I6" s="17">
        <v>62.5</v>
      </c>
      <c r="J6" s="16"/>
      <c r="K6" s="18">
        <v>57.5</v>
      </c>
      <c r="L6" s="3" t="s">
        <v>18</v>
      </c>
      <c r="M6" s="6" t="s">
        <v>128</v>
      </c>
    </row>
    <row r="7" spans="1:13" s="1" customFormat="1" ht="13" customHeight="1">
      <c r="A7" s="7"/>
      <c r="B7" s="7"/>
      <c r="C7" s="7"/>
      <c r="D7" s="7"/>
      <c r="E7" s="7"/>
      <c r="F7" s="7"/>
      <c r="G7" s="19"/>
      <c r="H7" s="19"/>
      <c r="I7" s="19"/>
      <c r="J7" s="19"/>
      <c r="K7" s="19"/>
      <c r="L7" s="7"/>
      <c r="M7" s="7"/>
    </row>
    <row r="8" spans="1:13" ht="16" customHeight="1">
      <c r="A8" s="194" t="s">
        <v>12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</row>
    <row r="9" spans="1:13" ht="13" customHeight="1">
      <c r="A9" s="3" t="s">
        <v>8</v>
      </c>
      <c r="B9" s="4" t="s">
        <v>42</v>
      </c>
      <c r="C9" s="4" t="s">
        <v>56</v>
      </c>
      <c r="D9" s="8">
        <v>74.599999999999994</v>
      </c>
      <c r="E9" s="11">
        <v>0.71519999999999995</v>
      </c>
      <c r="F9" s="4" t="s">
        <v>121</v>
      </c>
      <c r="G9" s="15">
        <v>105</v>
      </c>
      <c r="H9" s="15">
        <v>115</v>
      </c>
      <c r="I9" s="15">
        <v>120</v>
      </c>
      <c r="J9" s="16"/>
      <c r="K9" s="18">
        <v>120</v>
      </c>
      <c r="L9" s="21">
        <f>K9*E9</f>
        <v>85.823999999999998</v>
      </c>
      <c r="M9" s="6" t="s">
        <v>128</v>
      </c>
    </row>
    <row r="10" spans="1:13" s="1" customFormat="1" ht="13" customHeight="1">
      <c r="A10" s="7"/>
      <c r="B10" s="7"/>
      <c r="C10" s="7"/>
      <c r="D10" s="7"/>
      <c r="E10" s="7"/>
      <c r="F10" s="7"/>
      <c r="G10" s="19"/>
      <c r="H10" s="19"/>
      <c r="I10" s="19"/>
      <c r="J10" s="19"/>
      <c r="K10" s="19"/>
      <c r="L10" s="7"/>
      <c r="M10" s="7"/>
    </row>
    <row r="11" spans="1:13" ht="16" customHeight="1">
      <c r="A11" s="194" t="s">
        <v>22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</row>
    <row r="12" spans="1:13" ht="13" customHeight="1">
      <c r="A12" s="3" t="s">
        <v>8</v>
      </c>
      <c r="B12" s="4" t="s">
        <v>49</v>
      </c>
      <c r="C12" s="4" t="s">
        <v>62</v>
      </c>
      <c r="D12" s="8">
        <v>102.8</v>
      </c>
      <c r="E12" s="11">
        <v>0.60209999999999997</v>
      </c>
      <c r="F12" s="4" t="s">
        <v>121</v>
      </c>
      <c r="G12" s="15">
        <v>132.5</v>
      </c>
      <c r="H12" s="15">
        <v>145</v>
      </c>
      <c r="I12" s="15">
        <v>165</v>
      </c>
      <c r="J12" s="16"/>
      <c r="K12" s="18">
        <v>165</v>
      </c>
      <c r="L12" s="21">
        <f>K12*E12</f>
        <v>99.346499999999992</v>
      </c>
      <c r="M12" s="6" t="s">
        <v>128</v>
      </c>
    </row>
    <row r="13" spans="1:13" s="1" customFormat="1" ht="13" customHeight="1">
      <c r="A13" s="7"/>
      <c r="B13" s="7"/>
      <c r="C13" s="7"/>
      <c r="D13" s="7"/>
      <c r="E13" s="7"/>
      <c r="F13" s="7"/>
      <c r="G13" s="19"/>
      <c r="H13" s="19"/>
      <c r="I13" s="19"/>
      <c r="J13" s="19"/>
      <c r="K13" s="19"/>
      <c r="L13" s="7"/>
      <c r="M13" s="7"/>
    </row>
  </sheetData>
  <mergeCells count="14">
    <mergeCell ref="A5:M5"/>
    <mergeCell ref="A8:M8"/>
    <mergeCell ref="A11:M11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autoPageBreaks="0" fitToPage="1"/>
  </sheetPr>
  <dimension ref="A1:N41"/>
  <sheetViews>
    <sheetView topLeftCell="A9" workbookViewId="0">
      <selection activeCell="D41" sqref="D41"/>
    </sheetView>
  </sheetViews>
  <sheetFormatPr baseColWidth="10" defaultColWidth="10.5" defaultRowHeight="11.5" customHeight="1"/>
  <cols>
    <col min="1" max="1" width="10.5" style="36" customWidth="1"/>
    <col min="2" max="2" width="35.25" style="36" customWidth="1"/>
    <col min="3" max="4" width="38.75" style="36" customWidth="1"/>
    <col min="5" max="5" width="24.75" style="38" customWidth="1"/>
    <col min="6" max="6" width="16.5" style="39" customWidth="1"/>
    <col min="7" max="7" width="59.75" style="36" customWidth="1"/>
    <col min="8" max="10" width="8.5" style="57" bestFit="1" customWidth="1"/>
    <col min="11" max="11" width="6.5" style="57" bestFit="1" customWidth="1"/>
    <col min="12" max="12" width="15.75" style="57" bestFit="1" customWidth="1"/>
    <col min="13" max="13" width="13.25" style="36" bestFit="1" customWidth="1"/>
    <col min="14" max="14" width="36.25" style="36" customWidth="1"/>
    <col min="15" max="16384" width="10.5" style="37"/>
  </cols>
  <sheetData>
    <row r="1" spans="1:14" s="36" customFormat="1" ht="30" customHeight="1">
      <c r="A1" s="197" t="s">
        <v>29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s="36" customFormat="1" ht="65" customHeight="1" thickBot="1">
      <c r="A2" s="200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2"/>
    </row>
    <row r="3" spans="1:14" s="36" customFormat="1" ht="15" customHeight="1">
      <c r="A3" s="203" t="s">
        <v>125</v>
      </c>
      <c r="B3" s="205" t="s">
        <v>0</v>
      </c>
      <c r="C3" s="207" t="s">
        <v>126</v>
      </c>
      <c r="D3" s="238" t="s">
        <v>127</v>
      </c>
      <c r="E3" s="209" t="s">
        <v>1</v>
      </c>
      <c r="F3" s="211" t="s">
        <v>2</v>
      </c>
      <c r="G3" s="205" t="s">
        <v>3</v>
      </c>
      <c r="H3" s="213" t="s">
        <v>24</v>
      </c>
      <c r="I3" s="213"/>
      <c r="J3" s="213"/>
      <c r="K3" s="213"/>
      <c r="L3" s="214" t="s">
        <v>5</v>
      </c>
      <c r="M3" s="205" t="s">
        <v>6</v>
      </c>
      <c r="N3" s="216" t="s">
        <v>7</v>
      </c>
    </row>
    <row r="4" spans="1:14" s="40" customFormat="1" ht="22" customHeight="1" thickBot="1">
      <c r="A4" s="204"/>
      <c r="B4" s="206"/>
      <c r="C4" s="208"/>
      <c r="D4" s="208"/>
      <c r="E4" s="210"/>
      <c r="F4" s="212"/>
      <c r="G4" s="206"/>
      <c r="H4" s="58" t="s">
        <v>8</v>
      </c>
      <c r="I4" s="58" t="s">
        <v>9</v>
      </c>
      <c r="J4" s="58" t="s">
        <v>10</v>
      </c>
      <c r="K4" s="58" t="s">
        <v>11</v>
      </c>
      <c r="L4" s="215"/>
      <c r="M4" s="206"/>
      <c r="N4" s="217"/>
    </row>
    <row r="5" spans="1:14" s="40" customFormat="1" ht="16">
      <c r="A5" s="196" t="s">
        <v>69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</row>
    <row r="6" spans="1:14" s="49" customFormat="1" ht="13" customHeight="1">
      <c r="A6" s="59">
        <v>1</v>
      </c>
      <c r="B6" s="60" t="s">
        <v>70</v>
      </c>
      <c r="C6" s="61" t="s">
        <v>107</v>
      </c>
      <c r="D6" s="61" t="s">
        <v>131</v>
      </c>
      <c r="E6" s="62">
        <v>43.2</v>
      </c>
      <c r="F6" s="63" t="s">
        <v>71</v>
      </c>
      <c r="G6" s="61" t="s">
        <v>121</v>
      </c>
      <c r="H6" s="64">
        <v>57.5</v>
      </c>
      <c r="I6" s="64">
        <v>62.5</v>
      </c>
      <c r="J6" s="64">
        <v>67.5</v>
      </c>
      <c r="K6" s="65"/>
      <c r="L6" s="65">
        <f>J6</f>
        <v>67.5</v>
      </c>
      <c r="M6" s="66">
        <f>L6*F6</f>
        <v>96.201000000000008</v>
      </c>
      <c r="N6" s="67" t="s">
        <v>33</v>
      </c>
    </row>
    <row r="7" spans="1:14" s="49" customFormat="1" ht="13" customHeight="1">
      <c r="A7" s="41"/>
      <c r="B7" s="42"/>
      <c r="C7" s="43"/>
      <c r="D7" s="43"/>
      <c r="E7" s="44"/>
      <c r="F7" s="45"/>
      <c r="G7" s="43"/>
      <c r="H7" s="46"/>
      <c r="I7" s="46"/>
      <c r="J7" s="46"/>
      <c r="K7" s="46"/>
      <c r="L7" s="46"/>
      <c r="M7" s="47"/>
      <c r="N7" s="48"/>
    </row>
    <row r="8" spans="1:14" s="50" customFormat="1" ht="16">
      <c r="A8" s="196" t="s">
        <v>72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</row>
    <row r="9" spans="1:14" s="49" customFormat="1" ht="13" customHeight="1">
      <c r="A9" s="59">
        <v>1</v>
      </c>
      <c r="B9" s="60" t="s">
        <v>73</v>
      </c>
      <c r="C9" s="61" t="s">
        <v>96</v>
      </c>
      <c r="D9" s="61" t="s">
        <v>128</v>
      </c>
      <c r="E9" s="62">
        <v>49.7</v>
      </c>
      <c r="F9" s="63" t="s">
        <v>74</v>
      </c>
      <c r="G9" s="61" t="s">
        <v>121</v>
      </c>
      <c r="H9" s="64">
        <v>55</v>
      </c>
      <c r="I9" s="64">
        <v>60</v>
      </c>
      <c r="J9" s="64">
        <v>62.5</v>
      </c>
      <c r="K9" s="65"/>
      <c r="L9" s="65">
        <f>J9</f>
        <v>62.5</v>
      </c>
      <c r="M9" s="66">
        <f>L9*F9</f>
        <v>80.65625</v>
      </c>
      <c r="N9" s="67" t="s">
        <v>33</v>
      </c>
    </row>
    <row r="10" spans="1:14" s="49" customFormat="1" ht="13" customHeight="1">
      <c r="A10" s="41"/>
      <c r="B10" s="42"/>
      <c r="C10" s="43"/>
      <c r="D10" s="43"/>
      <c r="E10" s="44"/>
      <c r="F10" s="45"/>
      <c r="G10" s="43"/>
      <c r="H10" s="46"/>
      <c r="I10" s="46"/>
      <c r="J10" s="46"/>
      <c r="K10" s="46"/>
      <c r="L10" s="46"/>
      <c r="M10" s="47"/>
      <c r="N10" s="48"/>
    </row>
    <row r="11" spans="1:14" s="50" customFormat="1" ht="16">
      <c r="A11" s="196" t="s">
        <v>15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</row>
    <row r="12" spans="1:14" s="49" customFormat="1" ht="13" customHeight="1">
      <c r="A12" s="59">
        <v>1</v>
      </c>
      <c r="B12" s="60" t="s">
        <v>75</v>
      </c>
      <c r="C12" s="61" t="s">
        <v>105</v>
      </c>
      <c r="D12" s="61" t="s">
        <v>129</v>
      </c>
      <c r="E12" s="62">
        <v>59.5</v>
      </c>
      <c r="F12" s="63">
        <v>1.1221000000000001</v>
      </c>
      <c r="G12" s="61" t="s">
        <v>121</v>
      </c>
      <c r="H12" s="64">
        <v>62.5</v>
      </c>
      <c r="I12" s="64">
        <v>67.5</v>
      </c>
      <c r="J12" s="64">
        <v>72.5</v>
      </c>
      <c r="K12" s="68"/>
      <c r="L12" s="65">
        <f>J12</f>
        <v>72.5</v>
      </c>
      <c r="M12" s="66">
        <f>L12*F12</f>
        <v>81.352250000000012</v>
      </c>
      <c r="N12" s="67" t="s">
        <v>33</v>
      </c>
    </row>
    <row r="13" spans="1:14" s="49" customFormat="1" ht="13" customHeight="1">
      <c r="A13" s="41"/>
      <c r="B13" s="42"/>
      <c r="C13" s="43"/>
      <c r="D13" s="43"/>
      <c r="E13" s="44"/>
      <c r="F13" s="45"/>
      <c r="G13" s="43"/>
      <c r="H13" s="46"/>
      <c r="I13" s="46"/>
      <c r="J13" s="46"/>
      <c r="K13" s="54"/>
      <c r="L13" s="46"/>
      <c r="M13" s="47"/>
      <c r="N13" s="48"/>
    </row>
    <row r="14" spans="1:14" s="50" customFormat="1" ht="16">
      <c r="A14" s="196" t="s">
        <v>19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</row>
    <row r="15" spans="1:14" s="49" customFormat="1" ht="13" customHeight="1">
      <c r="A15" s="59" t="s">
        <v>8</v>
      </c>
      <c r="B15" s="60" t="s">
        <v>76</v>
      </c>
      <c r="C15" s="61" t="s">
        <v>111</v>
      </c>
      <c r="D15" s="61" t="s">
        <v>133</v>
      </c>
      <c r="E15" s="62">
        <v>67.5</v>
      </c>
      <c r="F15" s="63">
        <v>1.0350820000000001</v>
      </c>
      <c r="G15" s="61" t="s">
        <v>121</v>
      </c>
      <c r="H15" s="64">
        <v>75</v>
      </c>
      <c r="I15" s="64">
        <v>85</v>
      </c>
      <c r="J15" s="64">
        <v>92.5</v>
      </c>
      <c r="K15" s="65"/>
      <c r="L15" s="65">
        <f>J15</f>
        <v>92.5</v>
      </c>
      <c r="M15" s="66">
        <f>L15*F15</f>
        <v>95.745085000000003</v>
      </c>
      <c r="N15" s="67" t="s">
        <v>33</v>
      </c>
    </row>
    <row r="16" spans="1:14" s="49" customFormat="1" ht="13" customHeight="1">
      <c r="A16" s="41"/>
      <c r="B16" s="42"/>
      <c r="C16" s="43"/>
      <c r="D16" s="43"/>
      <c r="E16" s="44"/>
      <c r="F16" s="45"/>
      <c r="G16" s="43"/>
      <c r="H16" s="46"/>
      <c r="I16" s="55"/>
      <c r="J16" s="46"/>
      <c r="K16" s="46"/>
      <c r="L16" s="46"/>
      <c r="M16" s="47"/>
      <c r="N16" s="48"/>
    </row>
    <row r="17" spans="1:14" s="50" customFormat="1" ht="16">
      <c r="A17" s="196" t="s">
        <v>12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 s="49" customFormat="1" ht="13" customHeight="1">
      <c r="A18" s="59">
        <v>1</v>
      </c>
      <c r="B18" s="61" t="s">
        <v>78</v>
      </c>
      <c r="C18" s="61" t="s">
        <v>97</v>
      </c>
      <c r="D18" s="61" t="s">
        <v>128</v>
      </c>
      <c r="E18" s="62">
        <v>72.3</v>
      </c>
      <c r="F18" s="63">
        <v>0.97340000000000004</v>
      </c>
      <c r="G18" s="61" t="s">
        <v>121</v>
      </c>
      <c r="H18" s="69">
        <v>90</v>
      </c>
      <c r="I18" s="69">
        <v>100</v>
      </c>
      <c r="J18" s="69">
        <v>107.5</v>
      </c>
      <c r="K18" s="65"/>
      <c r="L18" s="65">
        <f>J18</f>
        <v>107.5</v>
      </c>
      <c r="M18" s="66">
        <f>L18*F18</f>
        <v>104.6405</v>
      </c>
      <c r="N18" s="67" t="s">
        <v>79</v>
      </c>
    </row>
    <row r="19" spans="1:14" s="49" customFormat="1" ht="13" customHeight="1">
      <c r="A19" s="41"/>
      <c r="B19" s="42"/>
      <c r="C19" s="43"/>
      <c r="D19" s="43"/>
      <c r="E19" s="44"/>
      <c r="F19" s="45"/>
      <c r="G19" s="43"/>
      <c r="H19" s="46"/>
      <c r="I19" s="46"/>
      <c r="J19" s="46"/>
      <c r="K19" s="54"/>
      <c r="L19" s="46"/>
      <c r="M19" s="47"/>
      <c r="N19" s="48"/>
    </row>
    <row r="20" spans="1:14" s="50" customFormat="1" ht="16">
      <c r="A20" s="196" t="s">
        <v>19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</row>
    <row r="21" spans="1:14" s="49" customFormat="1" ht="13" customHeight="1">
      <c r="A21" s="59">
        <v>1</v>
      </c>
      <c r="B21" s="60" t="s">
        <v>77</v>
      </c>
      <c r="C21" s="61" t="s">
        <v>99</v>
      </c>
      <c r="D21" s="61" t="s">
        <v>131</v>
      </c>
      <c r="E21" s="62">
        <v>66.400000000000006</v>
      </c>
      <c r="F21" s="63">
        <v>0.78129999999999999</v>
      </c>
      <c r="G21" s="61" t="s">
        <v>121</v>
      </c>
      <c r="H21" s="64">
        <v>130</v>
      </c>
      <c r="I21" s="70">
        <v>140</v>
      </c>
      <c r="J21" s="64">
        <v>140</v>
      </c>
      <c r="K21" s="65"/>
      <c r="L21" s="65">
        <f>J21</f>
        <v>140</v>
      </c>
      <c r="M21" s="66">
        <f>L21*F21</f>
        <v>109.38200000000001</v>
      </c>
      <c r="N21" s="67"/>
    </row>
    <row r="22" spans="1:14" s="49" customFormat="1" ht="13" customHeight="1">
      <c r="A22" s="41"/>
      <c r="B22" s="42"/>
      <c r="C22" s="43"/>
      <c r="D22" s="43"/>
      <c r="E22" s="44"/>
      <c r="F22" s="45"/>
      <c r="G22" s="43"/>
      <c r="H22" s="46"/>
      <c r="I22" s="55"/>
      <c r="J22" s="46"/>
      <c r="K22" s="46"/>
      <c r="L22" s="46"/>
      <c r="M22" s="47"/>
      <c r="N22" s="48"/>
    </row>
    <row r="23" spans="1:14" s="50" customFormat="1" ht="16">
      <c r="A23" s="196" t="s">
        <v>12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</row>
    <row r="24" spans="1:14" s="49" customFormat="1" ht="13" customHeight="1">
      <c r="A24" s="73">
        <v>1</v>
      </c>
      <c r="B24" s="87" t="s">
        <v>42</v>
      </c>
      <c r="C24" s="91" t="s">
        <v>56</v>
      </c>
      <c r="D24" s="234" t="s">
        <v>128</v>
      </c>
      <c r="E24" s="92">
        <v>74.599999999999994</v>
      </c>
      <c r="F24" s="76">
        <v>0.71519999999999995</v>
      </c>
      <c r="G24" s="97" t="s">
        <v>121</v>
      </c>
      <c r="H24" s="100">
        <v>180</v>
      </c>
      <c r="I24" s="100">
        <v>190</v>
      </c>
      <c r="J24" s="109">
        <v>205</v>
      </c>
      <c r="K24" s="101"/>
      <c r="L24" s="101">
        <f>J24</f>
        <v>205</v>
      </c>
      <c r="M24" s="106">
        <f>L24*F24</f>
        <v>146.61599999999999</v>
      </c>
      <c r="N24" s="78"/>
    </row>
    <row r="25" spans="1:14" s="49" customFormat="1" ht="13" customHeight="1">
      <c r="A25" s="79">
        <v>2</v>
      </c>
      <c r="B25" s="88" t="s">
        <v>80</v>
      </c>
      <c r="C25" s="93" t="s">
        <v>100</v>
      </c>
      <c r="D25" s="235" t="s">
        <v>128</v>
      </c>
      <c r="E25" s="94">
        <v>71</v>
      </c>
      <c r="F25" s="51">
        <v>0.74139999999999995</v>
      </c>
      <c r="G25" s="98" t="s">
        <v>123</v>
      </c>
      <c r="H25" s="102">
        <v>165</v>
      </c>
      <c r="I25" s="102">
        <v>177.5</v>
      </c>
      <c r="J25" s="110">
        <v>185</v>
      </c>
      <c r="K25" s="103"/>
      <c r="L25" s="103">
        <f>J25</f>
        <v>185</v>
      </c>
      <c r="M25" s="107">
        <f>L25*F25</f>
        <v>137.15899999999999</v>
      </c>
      <c r="N25" s="80"/>
    </row>
    <row r="26" spans="1:14" s="49" customFormat="1" ht="13" customHeight="1">
      <c r="A26" s="81">
        <v>3</v>
      </c>
      <c r="B26" s="89" t="s">
        <v>81</v>
      </c>
      <c r="C26" s="95" t="s">
        <v>101</v>
      </c>
      <c r="D26" s="90" t="s">
        <v>128</v>
      </c>
      <c r="E26" s="96">
        <v>73.3</v>
      </c>
      <c r="F26" s="84">
        <v>0.72419999999999995</v>
      </c>
      <c r="G26" s="99" t="s">
        <v>121</v>
      </c>
      <c r="H26" s="104">
        <v>140</v>
      </c>
      <c r="I26" s="104">
        <v>150</v>
      </c>
      <c r="J26" s="111">
        <v>160</v>
      </c>
      <c r="K26" s="105"/>
      <c r="L26" s="105">
        <f>J26</f>
        <v>160</v>
      </c>
      <c r="M26" s="108">
        <f>L26*F26</f>
        <v>115.87199999999999</v>
      </c>
      <c r="N26" s="86" t="s">
        <v>53</v>
      </c>
    </row>
    <row r="27" spans="1:14" s="49" customFormat="1" ht="13" customHeight="1">
      <c r="A27" s="41"/>
      <c r="B27" s="43"/>
      <c r="C27" s="43"/>
      <c r="D27" s="43"/>
      <c r="E27" s="44"/>
      <c r="F27" s="45"/>
      <c r="G27" s="43"/>
      <c r="H27" s="46"/>
      <c r="I27" s="46"/>
      <c r="J27" s="46"/>
      <c r="K27" s="46"/>
      <c r="L27" s="46"/>
      <c r="M27" s="47"/>
      <c r="N27" s="48"/>
    </row>
    <row r="28" spans="1:14" s="50" customFormat="1" ht="16">
      <c r="A28" s="196" t="s">
        <v>13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</row>
    <row r="29" spans="1:14" s="49" customFormat="1" ht="13" customHeight="1">
      <c r="A29" s="73">
        <v>1</v>
      </c>
      <c r="B29" s="115" t="s">
        <v>84</v>
      </c>
      <c r="C29" s="117" t="s">
        <v>102</v>
      </c>
      <c r="D29" s="236" t="s">
        <v>128</v>
      </c>
      <c r="E29" s="112">
        <v>86.3</v>
      </c>
      <c r="F29" s="118">
        <v>0.65280000000000005</v>
      </c>
      <c r="G29" s="116" t="s">
        <v>121</v>
      </c>
      <c r="H29" s="77">
        <v>142.5</v>
      </c>
      <c r="I29" s="100">
        <v>152.5</v>
      </c>
      <c r="J29" s="100">
        <v>160</v>
      </c>
      <c r="K29" s="123"/>
      <c r="L29" s="121">
        <f>J29</f>
        <v>160</v>
      </c>
      <c r="M29" s="120">
        <f>L29*F29</f>
        <v>104.44800000000001</v>
      </c>
      <c r="N29" s="78" t="s">
        <v>33</v>
      </c>
    </row>
    <row r="30" spans="1:14" s="49" customFormat="1" ht="13" customHeight="1">
      <c r="A30" s="113">
        <v>2</v>
      </c>
      <c r="B30" s="99" t="s">
        <v>82</v>
      </c>
      <c r="C30" s="95" t="s">
        <v>103</v>
      </c>
      <c r="D30" s="82" t="s">
        <v>128</v>
      </c>
      <c r="E30" s="114">
        <v>85.4</v>
      </c>
      <c r="F30" s="119" t="s">
        <v>83</v>
      </c>
      <c r="G30" s="90" t="s">
        <v>121</v>
      </c>
      <c r="H30" s="85">
        <v>145</v>
      </c>
      <c r="I30" s="104">
        <v>152.5</v>
      </c>
      <c r="J30" s="104">
        <v>157.5</v>
      </c>
      <c r="K30" s="124"/>
      <c r="L30" s="122">
        <f>J30</f>
        <v>157.5</v>
      </c>
      <c r="M30" s="108">
        <f>L30*F30</f>
        <v>103.41449999999999</v>
      </c>
      <c r="N30" s="86" t="s">
        <v>53</v>
      </c>
    </row>
    <row r="31" spans="1:14" s="49" customFormat="1" ht="13" customHeight="1">
      <c r="A31" s="41"/>
      <c r="B31" s="43"/>
      <c r="C31" s="43"/>
      <c r="D31" s="43"/>
      <c r="E31" s="44"/>
      <c r="F31" s="45"/>
      <c r="G31" s="43"/>
      <c r="H31" s="46"/>
      <c r="I31" s="46"/>
      <c r="J31" s="46"/>
      <c r="K31" s="46"/>
      <c r="L31" s="46"/>
      <c r="M31" s="47"/>
      <c r="N31" s="48"/>
    </row>
    <row r="32" spans="1:14" s="50" customFormat="1" ht="16">
      <c r="A32" s="196" t="s">
        <v>21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</row>
    <row r="33" spans="1:14" s="49" customFormat="1" ht="13" customHeight="1">
      <c r="A33" s="73" t="s">
        <v>8</v>
      </c>
      <c r="B33" s="87" t="s">
        <v>85</v>
      </c>
      <c r="C33" s="117" t="s">
        <v>104</v>
      </c>
      <c r="D33" s="236" t="s">
        <v>129</v>
      </c>
      <c r="E33" s="75">
        <v>93.9</v>
      </c>
      <c r="F33" s="129">
        <v>0.62539999999999996</v>
      </c>
      <c r="G33" s="117" t="s">
        <v>121</v>
      </c>
      <c r="H33" s="77">
        <v>200</v>
      </c>
      <c r="I33" s="109">
        <v>210</v>
      </c>
      <c r="J33" s="125">
        <v>220</v>
      </c>
      <c r="K33" s="123"/>
      <c r="L33" s="101">
        <f>I33</f>
        <v>210</v>
      </c>
      <c r="M33" s="120">
        <f>L33*F33</f>
        <v>131.334</v>
      </c>
      <c r="N33" s="126" t="s">
        <v>33</v>
      </c>
    </row>
    <row r="34" spans="1:14" s="49" customFormat="1" ht="13" customHeight="1">
      <c r="A34" s="81">
        <v>1</v>
      </c>
      <c r="B34" s="128" t="s">
        <v>46</v>
      </c>
      <c r="C34" s="131" t="s">
        <v>60</v>
      </c>
      <c r="D34" s="237" t="s">
        <v>128</v>
      </c>
      <c r="E34" s="83">
        <v>94.5</v>
      </c>
      <c r="F34" s="130">
        <v>0.62350000000000005</v>
      </c>
      <c r="G34" s="131" t="s">
        <v>124</v>
      </c>
      <c r="H34" s="85">
        <v>115</v>
      </c>
      <c r="I34" s="111">
        <v>125</v>
      </c>
      <c r="J34" s="85">
        <v>135</v>
      </c>
      <c r="K34" s="133"/>
      <c r="L34" s="105">
        <f>J34</f>
        <v>135</v>
      </c>
      <c r="M34" s="132">
        <f>L34*F34</f>
        <v>84.172500000000014</v>
      </c>
      <c r="N34" s="127"/>
    </row>
    <row r="35" spans="1:14" s="49" customFormat="1" ht="13" customHeight="1">
      <c r="A35" s="41"/>
      <c r="B35" s="42"/>
      <c r="C35" s="43"/>
      <c r="D35" s="43"/>
      <c r="E35" s="44"/>
      <c r="F35" s="45"/>
      <c r="G35" s="43"/>
      <c r="H35" s="46"/>
      <c r="I35" s="46"/>
      <c r="J35" s="46"/>
      <c r="K35" s="46"/>
      <c r="L35" s="46"/>
      <c r="M35" s="47"/>
      <c r="N35" s="48"/>
    </row>
    <row r="36" spans="1:14" s="50" customFormat="1" ht="16">
      <c r="A36" s="196" t="s">
        <v>22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</row>
    <row r="37" spans="1:14" s="49" customFormat="1" ht="13" customHeight="1">
      <c r="A37" s="59" t="s">
        <v>8</v>
      </c>
      <c r="B37" s="60" t="s">
        <v>47</v>
      </c>
      <c r="C37" s="61" t="s">
        <v>64</v>
      </c>
      <c r="D37" s="61" t="s">
        <v>128</v>
      </c>
      <c r="E37" s="62">
        <v>106.7</v>
      </c>
      <c r="F37" s="63">
        <v>0.59430000000000005</v>
      </c>
      <c r="G37" s="61" t="s">
        <v>121</v>
      </c>
      <c r="H37" s="64">
        <v>180</v>
      </c>
      <c r="I37" s="64">
        <v>190</v>
      </c>
      <c r="J37" s="71">
        <v>200</v>
      </c>
      <c r="K37" s="65"/>
      <c r="L37" s="65">
        <f>I37</f>
        <v>190</v>
      </c>
      <c r="M37" s="66">
        <f>L37*F37</f>
        <v>112.91700000000002</v>
      </c>
      <c r="N37" s="72" t="s">
        <v>53</v>
      </c>
    </row>
    <row r="38" spans="1:14" s="49" customFormat="1" ht="13" customHeight="1">
      <c r="A38" s="41"/>
      <c r="B38" s="42"/>
      <c r="C38" s="43"/>
      <c r="D38" s="43"/>
      <c r="E38" s="44"/>
      <c r="F38" s="45"/>
      <c r="G38" s="43"/>
      <c r="H38" s="46"/>
      <c r="I38" s="46"/>
      <c r="J38" s="55"/>
      <c r="K38" s="46"/>
      <c r="L38" s="46"/>
      <c r="M38" s="47"/>
      <c r="N38" s="48"/>
    </row>
    <row r="39" spans="1:14" s="50" customFormat="1" ht="16">
      <c r="A39" s="196" t="s">
        <v>26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</row>
    <row r="40" spans="1:14" s="49" customFormat="1" ht="13" customHeight="1">
      <c r="A40" s="59" t="s">
        <v>8</v>
      </c>
      <c r="B40" s="60" t="s">
        <v>33</v>
      </c>
      <c r="C40" s="61" t="s">
        <v>35</v>
      </c>
      <c r="D40" s="61" t="s">
        <v>128</v>
      </c>
      <c r="E40" s="62">
        <v>115</v>
      </c>
      <c r="F40" s="63">
        <v>0.58109999999999995</v>
      </c>
      <c r="G40" s="61" t="s">
        <v>121</v>
      </c>
      <c r="H40" s="64">
        <v>350</v>
      </c>
      <c r="I40" s="71">
        <v>375</v>
      </c>
      <c r="J40" s="71">
        <v>375</v>
      </c>
      <c r="K40" s="65"/>
      <c r="L40" s="65">
        <f>H40</f>
        <v>350</v>
      </c>
      <c r="M40" s="66">
        <f>L40*F40</f>
        <v>203.38499999999999</v>
      </c>
      <c r="N40" s="72"/>
    </row>
    <row r="41" spans="1:14" s="50" customFormat="1" ht="11.5" customHeight="1">
      <c r="A41" s="40"/>
      <c r="B41" s="40"/>
      <c r="C41" s="40"/>
      <c r="D41" s="40"/>
      <c r="E41" s="52"/>
      <c r="F41" s="53"/>
      <c r="G41" s="40"/>
      <c r="H41" s="56"/>
      <c r="I41" s="56"/>
      <c r="J41" s="56"/>
      <c r="K41" s="56"/>
      <c r="L41" s="56"/>
      <c r="M41" s="40"/>
      <c r="N41" s="40"/>
    </row>
  </sheetData>
  <mergeCells count="23"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N3:N4"/>
    <mergeCell ref="D3:D4"/>
    <mergeCell ref="A5:N5"/>
    <mergeCell ref="A8:N8"/>
    <mergeCell ref="A11:N11"/>
    <mergeCell ref="A14:N14"/>
    <mergeCell ref="A23:N23"/>
    <mergeCell ref="A17:N17"/>
    <mergeCell ref="A28:N28"/>
    <mergeCell ref="A32:N32"/>
    <mergeCell ref="A36:N36"/>
    <mergeCell ref="A39:N39"/>
    <mergeCell ref="A20:N20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autoPageBreaks="0" fitToPage="1"/>
  </sheetPr>
  <dimension ref="A1:M26"/>
  <sheetViews>
    <sheetView tabSelected="1" workbookViewId="0">
      <selection activeCell="M24" sqref="M24"/>
    </sheetView>
  </sheetViews>
  <sheetFormatPr baseColWidth="10" defaultColWidth="10.5" defaultRowHeight="11.5" customHeight="1"/>
  <cols>
    <col min="1" max="1" width="10.5" style="1" customWidth="1"/>
    <col min="2" max="2" width="37.5" style="1" customWidth="1"/>
    <col min="3" max="3" width="39.5" style="150" customWidth="1"/>
    <col min="4" max="4" width="24.75" style="10" customWidth="1"/>
    <col min="5" max="5" width="13.25" style="1" customWidth="1"/>
    <col min="6" max="6" width="56.25" style="1" bestFit="1" customWidth="1"/>
    <col min="7" max="9" width="7" style="20" customWidth="1"/>
    <col min="10" max="10" width="6.5" style="20" bestFit="1" customWidth="1"/>
    <col min="11" max="11" width="15.75" style="20" bestFit="1" customWidth="1"/>
    <col min="12" max="12" width="11.5" style="1" bestFit="1" customWidth="1"/>
    <col min="13" max="13" width="33" style="1" customWidth="1"/>
  </cols>
  <sheetData>
    <row r="1" spans="1:13" s="1" customFormat="1" ht="30" customHeight="1">
      <c r="A1" s="219" t="s">
        <v>112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1"/>
    </row>
    <row r="2" spans="1:13" s="1" customFormat="1" ht="65" customHeight="1" thickBot="1">
      <c r="A2" s="222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223"/>
    </row>
    <row r="3" spans="1:13" s="1" customFormat="1" ht="29" customHeight="1">
      <c r="A3" s="224" t="s">
        <v>125</v>
      </c>
      <c r="B3" s="180" t="s">
        <v>0</v>
      </c>
      <c r="C3" s="227" t="s">
        <v>126</v>
      </c>
      <c r="D3" s="184" t="s">
        <v>1</v>
      </c>
      <c r="E3" s="180" t="s">
        <v>2</v>
      </c>
      <c r="F3" s="180" t="s">
        <v>3</v>
      </c>
      <c r="G3" s="195" t="s">
        <v>120</v>
      </c>
      <c r="H3" s="195"/>
      <c r="I3" s="195"/>
      <c r="J3" s="195"/>
      <c r="K3" s="189" t="s">
        <v>5</v>
      </c>
      <c r="L3" s="180" t="s">
        <v>6</v>
      </c>
      <c r="M3" s="231" t="s">
        <v>127</v>
      </c>
    </row>
    <row r="4" spans="1:13" s="35" customFormat="1" ht="22" customHeight="1" thickBot="1">
      <c r="A4" s="225"/>
      <c r="B4" s="226"/>
      <c r="C4" s="228"/>
      <c r="D4" s="229"/>
      <c r="E4" s="226"/>
      <c r="F4" s="226"/>
      <c r="G4" s="151" t="s">
        <v>8</v>
      </c>
      <c r="H4" s="151" t="s">
        <v>9</v>
      </c>
      <c r="I4" s="151" t="s">
        <v>10</v>
      </c>
      <c r="J4" s="151" t="s">
        <v>11</v>
      </c>
      <c r="K4" s="230"/>
      <c r="L4" s="226"/>
      <c r="M4" s="232"/>
    </row>
    <row r="5" spans="1:13" s="134" customFormat="1" ht="16">
      <c r="A5" s="218" t="s">
        <v>86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</row>
    <row r="6" spans="1:13" s="136" customFormat="1" ht="13" customHeight="1">
      <c r="A6" s="152">
        <v>1</v>
      </c>
      <c r="B6" s="153" t="s">
        <v>87</v>
      </c>
      <c r="C6" s="154" t="s">
        <v>119</v>
      </c>
      <c r="D6" s="62">
        <v>54.3</v>
      </c>
      <c r="E6" s="155">
        <v>1.2054</v>
      </c>
      <c r="F6" s="155" t="s">
        <v>121</v>
      </c>
      <c r="G6" s="64">
        <v>20</v>
      </c>
      <c r="H6" s="65"/>
      <c r="I6" s="65"/>
      <c r="J6" s="68"/>
      <c r="K6" s="156">
        <f>G6</f>
        <v>20</v>
      </c>
      <c r="L6" s="157">
        <f>K6*E6</f>
        <v>24.108000000000001</v>
      </c>
      <c r="M6" s="72" t="s">
        <v>128</v>
      </c>
    </row>
    <row r="7" spans="1:13" s="134" customFormat="1" ht="13" customHeight="1">
      <c r="A7" s="143"/>
      <c r="B7" s="137"/>
      <c r="C7" s="144"/>
      <c r="D7" s="138"/>
      <c r="E7" s="144"/>
      <c r="F7" s="144"/>
      <c r="G7" s="139"/>
      <c r="H7" s="139"/>
      <c r="I7" s="139"/>
      <c r="J7" s="140"/>
      <c r="K7" s="139"/>
      <c r="L7" s="145"/>
      <c r="M7" s="146"/>
    </row>
    <row r="8" spans="1:13" s="134" customFormat="1" ht="16">
      <c r="A8" s="218" t="s">
        <v>19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</row>
    <row r="9" spans="1:13" s="136" customFormat="1" ht="13" customHeight="1">
      <c r="A9" s="152" t="s">
        <v>8</v>
      </c>
      <c r="B9" s="153" t="s">
        <v>117</v>
      </c>
      <c r="C9" s="154" t="s">
        <v>118</v>
      </c>
      <c r="D9" s="62">
        <v>62.9</v>
      </c>
      <c r="E9" s="155">
        <v>1.0752999999999999</v>
      </c>
      <c r="F9" s="155" t="s">
        <v>121</v>
      </c>
      <c r="G9" s="64">
        <v>20</v>
      </c>
      <c r="H9" s="64">
        <v>25</v>
      </c>
      <c r="I9" s="64">
        <v>27.5</v>
      </c>
      <c r="J9" s="68"/>
      <c r="K9" s="156">
        <f>I9</f>
        <v>27.5</v>
      </c>
      <c r="L9" s="157">
        <f>K9*E9</f>
        <v>29.570749999999997</v>
      </c>
      <c r="M9" s="72" t="s">
        <v>130</v>
      </c>
    </row>
    <row r="10" spans="1:13" s="134" customFormat="1" ht="13" customHeight="1">
      <c r="A10" s="143"/>
      <c r="B10" s="137"/>
      <c r="C10" s="144"/>
      <c r="D10" s="138"/>
      <c r="E10" s="144"/>
      <c r="F10" s="144"/>
      <c r="G10" s="139"/>
      <c r="H10" s="139"/>
      <c r="I10" s="139"/>
      <c r="J10" s="140"/>
      <c r="K10" s="139"/>
      <c r="L10" s="145"/>
      <c r="M10" s="146"/>
    </row>
    <row r="11" spans="1:13" s="134" customFormat="1" ht="16">
      <c r="A11" s="218" t="s">
        <v>19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</row>
    <row r="12" spans="1:13" s="136" customFormat="1" ht="13" customHeight="1">
      <c r="A12" s="161">
        <v>1</v>
      </c>
      <c r="B12" s="162" t="s">
        <v>77</v>
      </c>
      <c r="C12" s="164" t="s">
        <v>98</v>
      </c>
      <c r="D12" s="92">
        <v>66.400000000000006</v>
      </c>
      <c r="E12" s="74">
        <v>0.78129999999999999</v>
      </c>
      <c r="F12" s="97" t="s">
        <v>121</v>
      </c>
      <c r="G12" s="100">
        <v>52.5</v>
      </c>
      <c r="H12" s="100">
        <v>57.5</v>
      </c>
      <c r="I12" s="168">
        <v>60</v>
      </c>
      <c r="J12" s="166"/>
      <c r="K12" s="121">
        <f>H12</f>
        <v>57.5</v>
      </c>
      <c r="L12" s="106">
        <f>K12*E12</f>
        <v>44.924750000000003</v>
      </c>
      <c r="M12" s="78" t="s">
        <v>134</v>
      </c>
    </row>
    <row r="13" spans="1:13" s="136" customFormat="1" ht="13" customHeight="1">
      <c r="A13" s="113">
        <v>2</v>
      </c>
      <c r="B13" s="163" t="s">
        <v>88</v>
      </c>
      <c r="C13" s="165" t="s">
        <v>116</v>
      </c>
      <c r="D13" s="96">
        <v>65</v>
      </c>
      <c r="E13" s="82">
        <v>0.79520000000000002</v>
      </c>
      <c r="F13" s="99" t="s">
        <v>121</v>
      </c>
      <c r="G13" s="104">
        <v>47.5</v>
      </c>
      <c r="H13" s="104">
        <v>50</v>
      </c>
      <c r="I13" s="111">
        <v>52.5</v>
      </c>
      <c r="J13" s="167"/>
      <c r="K13" s="122">
        <f>I13</f>
        <v>52.5</v>
      </c>
      <c r="L13" s="108">
        <f>K13*E13</f>
        <v>41.747999999999998</v>
      </c>
      <c r="M13" s="86" t="s">
        <v>134</v>
      </c>
    </row>
    <row r="14" spans="1:13" s="136" customFormat="1" ht="13" customHeight="1">
      <c r="A14" s="41"/>
      <c r="B14" s="135"/>
      <c r="C14" s="148"/>
      <c r="D14" s="44"/>
      <c r="E14" s="43"/>
      <c r="F14" s="43"/>
      <c r="G14" s="46"/>
      <c r="H14" s="46"/>
      <c r="I14" s="46"/>
      <c r="J14" s="54"/>
      <c r="K14" s="46"/>
      <c r="L14" s="47"/>
      <c r="M14" s="48"/>
    </row>
    <row r="15" spans="1:13" s="134" customFormat="1" ht="16">
      <c r="A15" s="218" t="s">
        <v>12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</row>
    <row r="16" spans="1:13" s="136" customFormat="1" ht="13" customHeight="1">
      <c r="A16" s="59">
        <v>1</v>
      </c>
      <c r="B16" s="153" t="s">
        <v>41</v>
      </c>
      <c r="C16" s="158" t="s">
        <v>115</v>
      </c>
      <c r="D16" s="62">
        <v>73.8</v>
      </c>
      <c r="E16" s="61">
        <v>0.72070000000000001</v>
      </c>
      <c r="F16" s="61" t="s">
        <v>121</v>
      </c>
      <c r="G16" s="64">
        <v>50</v>
      </c>
      <c r="H16" s="64">
        <v>57.5</v>
      </c>
      <c r="I16" s="71">
        <v>62.5</v>
      </c>
      <c r="J16" s="65"/>
      <c r="K16" s="65">
        <f>H16</f>
        <v>57.5</v>
      </c>
      <c r="L16" s="66">
        <f>K16*E16</f>
        <v>41.440249999999999</v>
      </c>
      <c r="M16" s="72" t="s">
        <v>134</v>
      </c>
    </row>
    <row r="17" spans="1:13" s="136" customFormat="1" ht="13" customHeight="1">
      <c r="A17" s="41"/>
      <c r="B17" s="135"/>
      <c r="C17" s="148"/>
      <c r="D17" s="44"/>
      <c r="E17" s="43"/>
      <c r="F17" s="43"/>
      <c r="G17" s="46"/>
      <c r="H17" s="46"/>
      <c r="I17" s="55"/>
      <c r="J17" s="46"/>
      <c r="K17" s="46"/>
      <c r="L17" s="47"/>
      <c r="M17" s="48"/>
    </row>
    <row r="18" spans="1:13" s="134" customFormat="1" ht="16">
      <c r="A18" s="218" t="s">
        <v>89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</row>
    <row r="19" spans="1:13" s="136" customFormat="1" ht="13" customHeight="1">
      <c r="A19" s="73">
        <v>1</v>
      </c>
      <c r="B19" s="162" t="s">
        <v>90</v>
      </c>
      <c r="C19" s="164" t="s">
        <v>110</v>
      </c>
      <c r="D19" s="92">
        <v>78</v>
      </c>
      <c r="E19" s="169" t="s">
        <v>91</v>
      </c>
      <c r="F19" s="97" t="s">
        <v>121</v>
      </c>
      <c r="G19" s="100">
        <v>62.5</v>
      </c>
      <c r="H19" s="100">
        <v>67.5</v>
      </c>
      <c r="I19" s="109">
        <v>70</v>
      </c>
      <c r="J19" s="166"/>
      <c r="K19" s="121">
        <f>I19</f>
        <v>70</v>
      </c>
      <c r="L19" s="106">
        <f>K19*E19</f>
        <v>48.573</v>
      </c>
      <c r="M19" s="78" t="s">
        <v>133</v>
      </c>
    </row>
    <row r="20" spans="1:13" s="136" customFormat="1" ht="13" customHeight="1">
      <c r="A20" s="81">
        <v>1</v>
      </c>
      <c r="B20" s="163" t="s">
        <v>92</v>
      </c>
      <c r="C20" s="171" t="s">
        <v>109</v>
      </c>
      <c r="D20" s="96">
        <v>81.5</v>
      </c>
      <c r="E20" s="170" t="s">
        <v>93</v>
      </c>
      <c r="F20" s="99" t="s">
        <v>121</v>
      </c>
      <c r="G20" s="104">
        <v>60</v>
      </c>
      <c r="H20" s="172">
        <v>65</v>
      </c>
      <c r="I20" s="111">
        <v>65</v>
      </c>
      <c r="J20" s="167"/>
      <c r="K20" s="122">
        <f>I20</f>
        <v>65</v>
      </c>
      <c r="L20" s="108">
        <f>K20*E20</f>
        <v>43.868500000000004</v>
      </c>
      <c r="M20" s="86" t="s">
        <v>128</v>
      </c>
    </row>
    <row r="21" spans="1:13" s="136" customFormat="1" ht="13" customHeight="1">
      <c r="A21" s="41"/>
      <c r="B21" s="135"/>
      <c r="C21" s="148"/>
      <c r="D21" s="44"/>
      <c r="E21" s="147"/>
      <c r="F21" s="43"/>
      <c r="G21" s="46"/>
      <c r="H21" s="55"/>
      <c r="I21" s="46"/>
      <c r="J21" s="54"/>
      <c r="K21" s="46"/>
      <c r="L21" s="47"/>
      <c r="M21" s="48"/>
    </row>
    <row r="22" spans="1:13" s="134" customFormat="1" ht="16">
      <c r="A22" s="218" t="s">
        <v>21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</row>
    <row r="23" spans="1:13" s="136" customFormat="1" ht="13" customHeight="1">
      <c r="A23" s="152" t="s">
        <v>8</v>
      </c>
      <c r="B23" s="153" t="s">
        <v>94</v>
      </c>
      <c r="C23" s="154" t="s">
        <v>108</v>
      </c>
      <c r="D23" s="159">
        <v>90.7</v>
      </c>
      <c r="E23" s="160" t="s">
        <v>95</v>
      </c>
      <c r="F23" s="155" t="s">
        <v>121</v>
      </c>
      <c r="G23" s="64">
        <v>50</v>
      </c>
      <c r="H23" s="64">
        <v>55</v>
      </c>
      <c r="I23" s="71">
        <v>60</v>
      </c>
      <c r="J23" s="156"/>
      <c r="K23" s="156">
        <f>H23</f>
        <v>55</v>
      </c>
      <c r="L23" s="157">
        <f>K23*E23</f>
        <v>34.974499999999999</v>
      </c>
      <c r="M23" s="72" t="s">
        <v>128</v>
      </c>
    </row>
    <row r="24" spans="1:13" s="134" customFormat="1" ht="11.5" customHeight="1">
      <c r="A24" s="35"/>
      <c r="B24" s="35"/>
      <c r="C24" s="149"/>
      <c r="D24" s="141"/>
      <c r="E24" s="35"/>
      <c r="F24" s="35"/>
      <c r="G24" s="142"/>
      <c r="H24" s="142"/>
      <c r="I24" s="142"/>
      <c r="J24" s="142"/>
      <c r="K24" s="142"/>
      <c r="L24" s="35"/>
      <c r="M24" s="35"/>
    </row>
    <row r="25" spans="1:13" s="134" customFormat="1" ht="11.5" customHeight="1">
      <c r="A25" s="35"/>
      <c r="B25" s="35"/>
      <c r="C25" s="149"/>
      <c r="D25" s="141"/>
      <c r="E25" s="35"/>
      <c r="F25" s="35"/>
      <c r="G25" s="142"/>
      <c r="H25" s="142"/>
      <c r="I25" s="142"/>
      <c r="J25" s="142"/>
      <c r="K25" s="142"/>
      <c r="L25" s="35"/>
      <c r="M25" s="35"/>
    </row>
    <row r="26" spans="1:13" s="134" customFormat="1" ht="11.5" customHeight="1">
      <c r="A26" s="35"/>
      <c r="B26" s="35"/>
      <c r="C26" s="149"/>
      <c r="D26" s="141"/>
      <c r="E26" s="35"/>
      <c r="F26" s="35"/>
      <c r="G26" s="142"/>
      <c r="H26" s="142"/>
      <c r="I26" s="142"/>
      <c r="J26" s="142"/>
      <c r="K26" s="142"/>
      <c r="L26" s="35"/>
      <c r="M26" s="35"/>
    </row>
  </sheetData>
  <mergeCells count="17"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  <mergeCell ref="A5:M5"/>
    <mergeCell ref="A11:M11"/>
    <mergeCell ref="A15:M15"/>
    <mergeCell ref="A18:M18"/>
    <mergeCell ref="A22:M22"/>
    <mergeCell ref="A8:M8"/>
  </mergeCells>
  <pageMargins left="0.39370078740157483" right="0.39370078740157483" top="0.19685039370078741" bottom="0.19685039370078741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WRPF ПЛ без экип</vt:lpstr>
      <vt:lpstr>WRPF Двоеборье без экип</vt:lpstr>
      <vt:lpstr>WRPF Жим без экип</vt:lpstr>
      <vt:lpstr>WRPF Военный жим</vt:lpstr>
      <vt:lpstr>WRPF Тяга без экип</vt:lpstr>
      <vt:lpstr>СПР Подъем на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Microsoft Office User</cp:lastModifiedBy>
  <dcterms:created xsi:type="dcterms:W3CDTF">2025-12-01T09:16:26Z</dcterms:created>
  <dcterms:modified xsi:type="dcterms:W3CDTF">2025-12-01T18:19:41Z</dcterms:modified>
</cp:coreProperties>
</file>